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Drive\DOCUMENTOS 2025\LICITAÇÃO\EDITAL\PREGÃO ELETRÔNICO\MINUTAS\PREGÃO ELETRÔNICO 900xx - SEGURO VEICULAR\"/>
    </mc:Choice>
  </mc:AlternateContent>
  <xr:revisionPtr revIDLastSave="0" documentId="13_ncr:1_{414895EE-5047-46A6-911C-9D63BD7E1C16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Estimativa de Preços" sheetId="1" r:id="rId1"/>
  </sheets>
  <definedNames>
    <definedName name="_xlnm.Print_Area" localSheetId="0">'Estimativa de Preços'!$A$1:$I$131</definedName>
    <definedName name="_xlnm.Print_Titles" localSheetId="0">'Estimativa de Preços'!$A:$G,'Estimativa de Preços'!$1:$2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31" i="1" l="1"/>
  <c r="I85" i="1"/>
  <c r="I33" i="1"/>
  <c r="I118" i="1"/>
  <c r="I52" i="1"/>
  <c r="I16" i="1"/>
  <c r="I111" i="1"/>
  <c r="I35" i="1"/>
  <c r="I13" i="1"/>
  <c r="I129" i="1"/>
  <c r="I94" i="1"/>
  <c r="I74" i="1" l="1"/>
  <c r="I28" i="1"/>
  <c r="I55" i="1"/>
  <c r="I82" i="1"/>
  <c r="I30" i="1"/>
  <c r="I31" i="1"/>
  <c r="I46" i="1"/>
  <c r="I25" i="1"/>
  <c r="I42" i="1"/>
  <c r="I51" i="1"/>
  <c r="I83" i="1"/>
  <c r="I75" i="1"/>
  <c r="I104" i="1"/>
  <c r="I50" i="1"/>
  <c r="I43" i="1"/>
  <c r="I105" i="1"/>
  <c r="I41" i="1"/>
  <c r="I38" i="1"/>
  <c r="I40" i="1"/>
  <c r="I26" i="1"/>
  <c r="I106" i="1"/>
  <c r="I92" i="1"/>
  <c r="I22" i="1"/>
  <c r="I19" i="1"/>
  <c r="I18" i="1"/>
  <c r="I123" i="1"/>
  <c r="I39" i="1"/>
  <c r="I102" i="1"/>
  <c r="I11" i="1"/>
  <c r="I77" i="1"/>
  <c r="I126" i="1"/>
  <c r="I37" i="1"/>
  <c r="I17" i="1"/>
  <c r="I93" i="1"/>
  <c r="I45" i="1"/>
  <c r="I68" i="1"/>
  <c r="I71" i="1"/>
  <c r="I65" i="1"/>
  <c r="I54" i="1"/>
  <c r="I7" i="1"/>
  <c r="I78" i="1"/>
  <c r="I36" i="1"/>
  <c r="I91" i="1"/>
  <c r="I109" i="1"/>
  <c r="I62" i="1"/>
  <c r="I70" i="1"/>
  <c r="I115" i="1"/>
  <c r="I49" i="1"/>
  <c r="I53" i="1"/>
  <c r="I124" i="1"/>
  <c r="I63" i="1"/>
  <c r="I56" i="1"/>
  <c r="I48" i="1"/>
  <c r="I88" i="1"/>
  <c r="I12" i="1"/>
  <c r="I67" i="1"/>
  <c r="I110" i="1"/>
  <c r="I34" i="1"/>
  <c r="I73" i="1"/>
  <c r="I95" i="1"/>
  <c r="I14" i="1"/>
  <c r="I76" i="1"/>
  <c r="I119" i="1"/>
  <c r="H120" i="1" s="1"/>
  <c r="I72" i="1"/>
  <c r="I114" i="1"/>
  <c r="I101" i="1"/>
  <c r="I64" i="1"/>
  <c r="I29" i="1"/>
  <c r="I8" i="1"/>
  <c r="I24" i="1"/>
  <c r="I87" i="1"/>
  <c r="I125" i="1"/>
  <c r="I79" i="1"/>
  <c r="I6" i="1"/>
  <c r="I90" i="1"/>
  <c r="I27" i="1"/>
  <c r="I86" i="1"/>
  <c r="I9" i="1"/>
  <c r="I21" i="1"/>
  <c r="I66" i="1"/>
  <c r="I15" i="1"/>
  <c r="I10" i="1"/>
  <c r="I96" i="1"/>
  <c r="I20" i="1"/>
  <c r="I32" i="1"/>
  <c r="I128" i="1"/>
  <c r="I44" i="1"/>
  <c r="I69" i="1"/>
  <c r="I89" i="1"/>
  <c r="I57" i="1"/>
  <c r="I99" i="1"/>
  <c r="I122" i="1"/>
  <c r="I23" i="1"/>
  <c r="I100" i="1"/>
  <c r="I47" i="1"/>
  <c r="I61" i="1"/>
  <c r="I84" i="1"/>
  <c r="I58" i="1"/>
  <c r="I127" i="1"/>
  <c r="I5" i="1"/>
  <c r="I103" i="1"/>
  <c r="I98" i="1"/>
  <c r="I97" i="1"/>
  <c r="I4" i="1"/>
  <c r="H112" i="1" l="1"/>
  <c r="H116" i="1"/>
  <c r="H130" i="1"/>
  <c r="H80" i="1"/>
  <c r="H107" i="1"/>
  <c r="H59" i="1"/>
</calcChain>
</file>

<file path=xl/sharedStrings.xml><?xml version="1.0" encoding="utf-8"?>
<sst xmlns="http://schemas.openxmlformats.org/spreadsheetml/2006/main" count="367" uniqueCount="254">
  <si>
    <t>Nº ITEM</t>
  </si>
  <si>
    <t>DESCRIÇÃO</t>
  </si>
  <si>
    <t>CATMAT / CATSER</t>
  </si>
  <si>
    <t>UNIDADE DE MEDIDA</t>
  </si>
  <si>
    <t>UND</t>
  </si>
  <si>
    <t>9BWAG45U3PT029154</t>
  </si>
  <si>
    <t>9BWL45U3PP015280</t>
  </si>
  <si>
    <t>9BWMF07X4AP017496</t>
  </si>
  <si>
    <t>935CEFC2CRB528946</t>
  </si>
  <si>
    <t>93CEFC2CRB526875</t>
  </si>
  <si>
    <t>3N1CN8AE4RL809964</t>
  </si>
  <si>
    <t>9BGJP7520PB188734</t>
  </si>
  <si>
    <t>9BGJP7520PB197929</t>
  </si>
  <si>
    <t>9BGJP7520PB197587</t>
  </si>
  <si>
    <t>9BGJK7520MB213920</t>
  </si>
  <si>
    <t>9BWKL45U0PP030397</t>
  </si>
  <si>
    <t>3C6EFVEK8KE552391</t>
  </si>
  <si>
    <t>WV1DA42HXPA000784</t>
  </si>
  <si>
    <t>9BD358AGZRYN09661</t>
  </si>
  <si>
    <t>9BWKB45U2PP013345</t>
  </si>
  <si>
    <t>9BGJP7520RB174639</t>
  </si>
  <si>
    <t>8AC907657NE220541</t>
  </si>
  <si>
    <t>9BWKB05U9DP218732</t>
  </si>
  <si>
    <t>9BWKL45U0PP030349</t>
  </si>
  <si>
    <t>9BWAG45U2MT023096</t>
  </si>
  <si>
    <t>93YLSR7UHCJ222873</t>
  </si>
  <si>
    <t>9bwcb05wx8t118187</t>
  </si>
  <si>
    <t>936ZCWMNCD2102914</t>
  </si>
  <si>
    <t>9BD373121E5050100</t>
  </si>
  <si>
    <t>9BWKB05U6CP193481</t>
  </si>
  <si>
    <t>9BWAG45U1JT116672</t>
  </si>
  <si>
    <t>9BWDA45U7ET060693</t>
  </si>
  <si>
    <t>9BWAA05U2BP131377</t>
  </si>
  <si>
    <t>9BWKB45U5PP011900</t>
  </si>
  <si>
    <t>9BM684000CBB45992</t>
  </si>
  <si>
    <t>9BWKL45U2PP015254</t>
  </si>
  <si>
    <t>9BWDB49N6EPP002714</t>
  </si>
  <si>
    <t>9533E723XER443883</t>
  </si>
  <si>
    <t>9BM694000CB846769</t>
  </si>
  <si>
    <t>9BWDA45U6ET063228</t>
  </si>
  <si>
    <t>93YMAFEXCLJ182200</t>
  </si>
  <si>
    <t>9BWAG45U5JT100197</t>
  </si>
  <si>
    <t>9BWAG45U4JT100224</t>
  </si>
  <si>
    <t>9BWJB45U5JP091136</t>
  </si>
  <si>
    <t>9BWKB45U0KP032484</t>
  </si>
  <si>
    <t>9BWAG45U9KT080490</t>
  </si>
  <si>
    <t>9BWAG45U7KT080472</t>
  </si>
  <si>
    <t>9BWKL45U8PP015257</t>
  </si>
  <si>
    <t>9BWJL45U7PP037875</t>
  </si>
  <si>
    <t>9BWKL45UPP038303</t>
  </si>
  <si>
    <t>9BWAG45U9KT080330</t>
  </si>
  <si>
    <t>9BGJF7520RB188530</t>
  </si>
  <si>
    <t>9bwag45uxjt116685</t>
  </si>
  <si>
    <t>9C6KG0570J0017372</t>
  </si>
  <si>
    <t>9C6KG0570J0017512</t>
  </si>
  <si>
    <t>9BWKL45U4PP030032</t>
  </si>
  <si>
    <t>9BWKL45U7PP014830</t>
  </si>
  <si>
    <t>9533E7235ER442415</t>
  </si>
  <si>
    <t>9BFYEB2B2KBS72576</t>
  </si>
  <si>
    <t>93xgnk740aca68529</t>
  </si>
  <si>
    <t>93xgnk740bcb77609</t>
  </si>
  <si>
    <t>9BWJL45U6PP037432</t>
  </si>
  <si>
    <t>9BWJL45UXPP027342</t>
  </si>
  <si>
    <t>9BWKL45U5PP014910</t>
  </si>
  <si>
    <t>9536E8230NR052941</t>
  </si>
  <si>
    <t>9533e7234dr331921</t>
  </si>
  <si>
    <t>9535H5TB2NR030091</t>
  </si>
  <si>
    <t>9bwag45u3jt116687</t>
  </si>
  <si>
    <t>CHASSI</t>
  </si>
  <si>
    <t>9bwag45u7jt034025</t>
  </si>
  <si>
    <t>9bwag45u5jt034203</t>
  </si>
  <si>
    <t>9bwag45u7jt034039</t>
  </si>
  <si>
    <t>9bwag45u6jt034114</t>
  </si>
  <si>
    <t>9BWAG45U7KT091858</t>
  </si>
  <si>
    <t>9BWAG45U2KT093713</t>
  </si>
  <si>
    <t>9BWAG45U0KT091846</t>
  </si>
  <si>
    <t>9BWAG45U9KT091862</t>
  </si>
  <si>
    <t>9BWAG45U3KT093719</t>
  </si>
  <si>
    <t>93YMAFEXALJ240145</t>
  </si>
  <si>
    <t>9BGJP7520RB117899</t>
  </si>
  <si>
    <t>9BWAG45U6KT091852</t>
  </si>
  <si>
    <t>9BWAG45U3MT022975</t>
  </si>
  <si>
    <t>9BWAG45U4MT022984</t>
  </si>
  <si>
    <t>93YMAFEXCMJ430960</t>
  </si>
  <si>
    <t>93ymafelrgj956983</t>
  </si>
  <si>
    <t>936zcxmncc2076990</t>
  </si>
  <si>
    <t>8AC906633KE174032</t>
  </si>
  <si>
    <t>8AC906633KE173071</t>
  </si>
  <si>
    <t>8AC906633KE173479</t>
  </si>
  <si>
    <t>93YMAFEXAMJ440583</t>
  </si>
  <si>
    <t>8a1fc1605hl278649</t>
  </si>
  <si>
    <t>9BWAG45U1MT022733</t>
  </si>
  <si>
    <t>93YMAF4XEKJ648247</t>
  </si>
  <si>
    <t>9BGCA8030LB106505</t>
  </si>
  <si>
    <t>9BWKL45U7PP026105</t>
  </si>
  <si>
    <t>9BWKL45U9PP016174</t>
  </si>
  <si>
    <t>9BD281A2DNYX76385</t>
  </si>
  <si>
    <t>93XLJKL1TKCJ12474</t>
  </si>
  <si>
    <t>9BGJP7520PB219127</t>
  </si>
  <si>
    <t>9bwkb45u7fp110703</t>
  </si>
  <si>
    <t>WF0DTTVD1PU005147</t>
  </si>
  <si>
    <t>WF0DTTVD4PU004249</t>
  </si>
  <si>
    <t>93YMAFEXCNJ972736</t>
  </si>
  <si>
    <t>93YMAFEXAKJ713721</t>
  </si>
  <si>
    <t>9BWAG45U5KT093334</t>
  </si>
  <si>
    <t>93YMAFEXALJ140694</t>
  </si>
  <si>
    <t>8AC906633KE173402</t>
  </si>
  <si>
    <t>93YRBB004RJ553738</t>
  </si>
  <si>
    <t>93YRBB005RJ858598</t>
  </si>
  <si>
    <t>93YRBB007RJ823822</t>
  </si>
  <si>
    <t>9532M62PXPR024513</t>
  </si>
  <si>
    <t>9V7VBBHXGKA003420</t>
  </si>
  <si>
    <t>9BWAG5BZ9PP017458</t>
  </si>
  <si>
    <t xml:space="preserve">VEÍCULO PASSEIO Marca: Volkswagen Modelo: Polo 1.0 MA Ano: 2023 Placa: RJH-9J59 CRLV: 2025 Combustível: Flex </t>
  </si>
  <si>
    <t xml:space="preserve">VEÍCULO PASSEIO Marca: Volkswagen Modelo: Gol Ano: 2017/2018 Placa: KRZ-4060 CRLV: 2025 Combustível: Flex </t>
  </si>
  <si>
    <t xml:space="preserve">VEÍCULO PASSEIO Marca: Volkswagen Modelo: Gol Ano: 2017/2018 Placa: KXS-9863 CRLV: 2025 Combustível: Flex </t>
  </si>
  <si>
    <t xml:space="preserve">VEÍCULO PASSEIO Marca: Volkswagen Modelo: Gol Ano: 2017/2018 Placa: KYC-6253 CRLV: 2023 Combustível: Flex </t>
  </si>
  <si>
    <t xml:space="preserve">VEÍCULO PASSEIO Marca:Volkswagen Modelo: Gol Ano: 2017/2018 Placa: LTE-2464 CRLV: 2025 Combustível: Flex </t>
  </si>
  <si>
    <t xml:space="preserve">VEÍCULO PASSEIO Marca: Volkswagen Modelo: Gol Ano: 2018/2019 Placa: LMS-9J72 CRLV: 2023 Combustível: Flex </t>
  </si>
  <si>
    <t xml:space="preserve">VEÍCULO PASSEIO Marca: Volkswagen Modelo: Gol Ano: 2018/2019 Placa: LMS-9J74 CRLV: 2023 Combustível: Flex </t>
  </si>
  <si>
    <t xml:space="preserve">VEÍCULO PASSEIO Marca: Volkswagen Modelo: Gol Ano: 2018/2019 Placa: LMS-9J79 CRLV:2025 Combustível: Flex </t>
  </si>
  <si>
    <t xml:space="preserve">VEÍCULO PASSEIO Marca: Volkswagen Modelo: Gol Ano: 2018/2019 Placa: LMS-9J78 CRLV: 2023 Combustível: Flex </t>
  </si>
  <si>
    <t xml:space="preserve">VEÍCULO PASSEIO Marca: Volkswagen Modelo: Gol Ano: 2018/2019 Placa: LTO-9C65 CRLV:2023 Combustível: Flex </t>
  </si>
  <si>
    <t xml:space="preserve">VEÍCULO PASSEIO Marca: Chevrolet Modelo: Spin Ano: 2023/2024 Placa: SFY-1D54 CRLV:2025 Combustível: Flex </t>
  </si>
  <si>
    <t xml:space="preserve">VEÍCULO PASSEIO Marca: Volkswagen Modelo: Gol Ano: 2018/2019 Placa: LTY-1D31 CRLV: 2025 Combustível: Flex </t>
  </si>
  <si>
    <t xml:space="preserve">VEÍCULO PASSEIO Marca: Volkswagen Modelo: Gol Placa: RJS-2G36 Combustível: Flex </t>
  </si>
  <si>
    <t xml:space="preserve">VEÍCULO PASSEIO Marca: Volkswagen Modelo: Gol Ano: 2020/2021 Placa: RKA-3A30 CRLV: 2025 Combustível: Flex </t>
  </si>
  <si>
    <t xml:space="preserve">VEÍCULO PASSEIO Marca: Volkswagen Modelo: Polo Ano: 2013/2014 Placa: LMA-7654 CRLV: 2023 Combustível: Flex </t>
  </si>
  <si>
    <t xml:space="preserve">VEÍCULO PASSEIO Marca: Volkswagen Modelo: Spacefox Ano: 2014/2014 Placa: KQK-9038 CRLV: 2025 Combustível: Flex </t>
  </si>
  <si>
    <t xml:space="preserve">VEÍCULO PASSEIO Marca: Volkswagen Modelo: Spacefox Ano: 2014/2014 Placa: KQU-8664 CRLV:2023 Combustível: Flex </t>
  </si>
  <si>
    <t xml:space="preserve">VEÍCULO UTILITÁRIO Marca: Renault Modelo: Master Ano: 2020/2021 Placa: RJA-0G34 CRLV:2025 Combustível: Diesel </t>
  </si>
  <si>
    <t xml:space="preserve">VEÍCULO UTILITÁRIO Marca: Peugeot Modelo: Van Boxer Ano: 2011/2012 Placa: LQC-4583 CRLV: 2025 Combustível: Diesel </t>
  </si>
  <si>
    <t xml:space="preserve">VEÍCULO UTILITÁRIO Marca: Mercedes Modelo: Sprinter Ano: 2019/2019 Placa: RKS-0F89 CRLV: 2025 Combustível: Diesel </t>
  </si>
  <si>
    <t xml:space="preserve">VEÍCULO UTILITÁRIO Marca: Mercedes Modelo: Sprinter Ano: 2019/2019 Placa: LVE-3H60 CRLV: 2025 Combustível: Diesel </t>
  </si>
  <si>
    <t xml:space="preserve">VEÍCULO UTILITÁRIO Marca: Mercedes Modelo: Sprinter Ano: 2019/2019 Placa: RJX-0G56 CRLV:2025 Combustível: Diesel </t>
  </si>
  <si>
    <t xml:space="preserve">VEÍCULO UTILITÁRIO Marca: Renault Modelo: Kangoo Ano: 2016/2017 Placa: LSO-3106 CRLV: 2025 Combustível: Diesel </t>
  </si>
  <si>
    <t xml:space="preserve">VEÍCULO PASSEIO Marca: Volkswagen Modelo Gol Ano: 2020/2021 Placa: RKP-2J86 CRLV: 2025 Combustível: Flex </t>
  </si>
  <si>
    <t xml:space="preserve">VEÍCULO UTILITÁRIO Marca:Renault Modelo: Master Ano: 2018/2019 Placa: LUO-3J02 CRLV: 2025 Combustível: Diesel </t>
  </si>
  <si>
    <t xml:space="preserve">VEÍCULO PICK UP Marca: Volkswagen Modelo: Saveiro Ano: 2022/2023 Placa: RJD-8E10 CRLV: 2025 Combustível: Flex </t>
  </si>
  <si>
    <t xml:space="preserve">VEÍCULO PICK UP Marca:Volkswagen Modelo: Saveiro Ano: 2022/2023 Placa: RJS-8H91 CRLV: 2025 </t>
  </si>
  <si>
    <t xml:space="preserve">VEÍCULO UTILITÁRIO Marca: Fiat Modelo: Strada Ano: 2022/2022 Placa: RIU-8E54 CRLV: 2025 Combustível: Gasolina </t>
  </si>
  <si>
    <t xml:space="preserve">VEÍCULOM PICK UP Marca: Mitsubishi Modelo: L200 Triton Ano: 2018/2019 Placa: LRJ-4A36 CRLV:2025 Combustível: Diesel </t>
  </si>
  <si>
    <t xml:space="preserve">VEÍCULO PASSEIO Marca: Chevrolet Modelo: Spin 2022/2023 Placa: RJR-9D39 CRLV: 2025 Combustível: Flex </t>
  </si>
  <si>
    <t xml:space="preserve">VEÍCULO PICK UP Marca: Volkswagen Modelo: Saveiro Ano: 2014/2015 Placa: LRW-1987 CRLV: 2025 Combustível: Flex </t>
  </si>
  <si>
    <t xml:space="preserve">VEÍCULO UTILITÁRIO Marca: Renault Modelo: Master Ano: 2021/2022 Placa: RJW-5I56 CRLV:2025 Combustível: Diesel </t>
  </si>
  <si>
    <t xml:space="preserve">VEÍCULO UTILITÁRIO Marca: Renault Modelo: Master Ano: 2018/2019 Placa: LMT-0E95 CRLV: 2025 Combustível: Diesel </t>
  </si>
  <si>
    <t xml:space="preserve">VEÍCULO PASSEIO Marca: Volkswagen Modelo: Gol 1.0 MC4 Ano: 2018/2019 Placa: LMS-9J76 CRLV: 2025 Combustível: Flex </t>
  </si>
  <si>
    <t xml:space="preserve">VEÍCULO PASSEIO Marca: Volkswagen Modelo: Gol 1.0 MC4 Ano: 2011/2012 Placa: LQB-4595 CRLV:2024 Combustível: Flex </t>
  </si>
  <si>
    <t xml:space="preserve">VEÍCULO AMBULÂNCIA Marque: Renault Modelo: Master Ano: 2019/2020 Placa: RKQ-OF94 CRLV: 2025 Combustível: Flex </t>
  </si>
  <si>
    <t xml:space="preserve">VEÍCULO AMBULÂNCIA: Marca: Mercedez-Benz Modelo: Sprinter Ano: 2019/2019 Placa: LUT-8F08 CRLV:2025 Combustível: Flex </t>
  </si>
  <si>
    <t xml:space="preserve">VEÍCULO PASSEIO Marca: Volkswagen Modelo: Gol 1.0 MC4 Ano: 2017/2018 Placa: LMM-0530 CRLV: 2023 Combustível: Flex </t>
  </si>
  <si>
    <t xml:space="preserve">VEÍCULO PASSEIO Marca: Renault Modelo: KWID Placa: SHQ2E62 Combustível: Flex </t>
  </si>
  <si>
    <t xml:space="preserve">VEÍCULO PASSEIO Marca: Renault Modelo: KWID Ano: 2023/2024 `Placa: SRP-6F23 CRLV: 2025 Combustível: Flex </t>
  </si>
  <si>
    <t xml:space="preserve">VEÍCULO PASSEIO Marca: Renault Modelo: KWID Ano: 2023/2024 Placa: SRI-6E52 CRLV: 2025 Combustível: Flex </t>
  </si>
  <si>
    <t xml:space="preserve">VEÍCULO ÔNIBUS Marca: Volkswagen Modelo: GRANMICRO EO Ano:2022/2023 Placa: SRJ-0B41 CRLV: 2025 Combustível: Flex </t>
  </si>
  <si>
    <t xml:space="preserve">VEÍCULO CITROEN Marca: Renault Modelo: Jumpy Ano: 2019/2019 Placa: LTR-8G46 CRLV:2025 Combustível: Flex </t>
  </si>
  <si>
    <t xml:space="preserve">VEÍCULO PICK UP Marca: Volkswagen Modelo: Saveiro 1.6 CS Ano: 2013 Placa:LQT-7042 CRLV: 2025 Combustível: Flex </t>
  </si>
  <si>
    <t xml:space="preserve">VEÍCULO PASSEIO Marca: Volkswagen Modelo: Gol 1.0 MC4 Ano: 2020/2021 Placa:RKV-2J06 CRLV: 2025 Combustível: Flex </t>
  </si>
  <si>
    <t xml:space="preserve">VEÍCULO PASSEIO Marca: Volkswagen Modelo: Gol 1.6 Ano: 2007/2008 Placa:KMW-8706 CRLV: 2011 Combustível: Flex </t>
  </si>
  <si>
    <t xml:space="preserve">VEÍCULO PASSEIO Marca: Fiat Modelo: Palio 1.4 Attrac Ano: 2013/2014 Placa:KPU-4302 CRLV: 2025 Combustível: Flex </t>
  </si>
  <si>
    <t xml:space="preserve">VEÍCULO PASSEIO Marca: Volkswagen Modelo: Gol 1.0 TL MCV Ano: 2018/2018 Placa:KZA-8643 CRLV: 2023 Combustível: Flex </t>
  </si>
  <si>
    <t xml:space="preserve">VEÍCULO PASSEIO Marca: Volkswagen Modelo: Voyage 1.0 City Ano: 2013/2014 Placa:KWD-7627 CRLV: 2025 Combustível: Flex </t>
  </si>
  <si>
    <t xml:space="preserve">VEÍCULO PASSEIO Marca: Volkswagen Modelo: Gol 1.0 Ano: 2010/2011 Placa:LPX-6306 CRLV: 2025 Combustível: Flex </t>
  </si>
  <si>
    <t xml:space="preserve">VEÍCULO CAMINHÃO CAÇAMBA Marca: Mercedes Modelo: Merc L 1318 Ano: 2011/2012 Placa:KVX-9775 CRLV: 2012 Combustível: Diesel </t>
  </si>
  <si>
    <t xml:space="preserve">VEÍCULO PASSEIO Marca: Volkswagen Modelo: Polo Sedan 1.6 Ano: 2013/2014 Placa:LRG-6J45 CRLV: 2025 Combustível: Flex </t>
  </si>
  <si>
    <t xml:space="preserve">VEÍCULO PASSEIO Marca: Volkswagen Modelo: Gol 1.0 TL MCV Ano: 2017/2018 Placa:LTH-7291 CRLV: 2025 Combustível: Flex </t>
  </si>
  <si>
    <t xml:space="preserve">VEÍCULO PASSEIO Marca: Volkswagen Modelo: Gol 1.0 TL MCV Ano: 2017/2018 Placa:LMM-7694 CRLV: 2025 Combustível: Flex </t>
  </si>
  <si>
    <t xml:space="preserve">VEÍCULO PASSEIO Marca: Volkswagen Modelo: Gol 1.0 MC4 Ano: 2018/2019 Placa:LMT-0F04 CRLV: 2025 Combustível: Flex </t>
  </si>
  <si>
    <t xml:space="preserve">VEÍCULO PASSEIO Marca: Volkswagen Modelo: Gol 1.0 MC4 Ano: 2018/2019 Placa:LTO-9H41 CRLV: 2025 Combustível: Flex </t>
  </si>
  <si>
    <t xml:space="preserve">VEÍCULO MOTOCICLETA Marca: Yamaha Modelo: Tenerê XTZ 250 Ano: 2017/2018 Placa:LTI-4033 CRLV: 2025 Combustível: Gasolina </t>
  </si>
  <si>
    <t xml:space="preserve">VEÍCULO MOTOCICLETA Marca: Yamaha Modelo: Tenerê XTZ 250 Ano: 2017/2018 Placa:LMN-0380 CRLV: 2025 Combustível: Gasolina </t>
  </si>
  <si>
    <t xml:space="preserve">VEÍCULO CAMINHÃO CAÇAMBA Marca: Volkswagen Modelo: 13.190 Worker Ano: 2014/2014 Placa:KWT-9102 CRLV: 2025 Combustível: Diesel </t>
  </si>
  <si>
    <t xml:space="preserve">VEÍCULO CAMINHÃO CAÇAMBA Marca: Ford Modelo: Cargo 1519 Ano: 2018/219 Placa:LTQ-3I62 CRLV: 2022 Combustível: Diesel </t>
  </si>
  <si>
    <t xml:space="preserve">VEÍCULO PICK UP Marca: Mitsubishi Modelo: L200 Triton Ano: 2010/2010 Placa:KVG-8885 CRLV: 2023 Combustível: Diesel </t>
  </si>
  <si>
    <t xml:space="preserve"> VEÍCULO PICK UP Marca: Mitsubishi Modelo: L200 Triton Ano: 2011/2011 Placa:LPV-5232 CRLV: 2025 Combustível: Diesel </t>
  </si>
  <si>
    <t xml:space="preserve"> VEÍCULO PICK UP Marca: Volkswagen Modelo: Saveiro 1.6 MPI Ano: 2022/2023 Placa:RJC-8G60 CRLV: 2025 Combustível: Flex </t>
  </si>
  <si>
    <t xml:space="preserve"> VEÍCULO PICK UP Marca: Volkswagen Modelo: Saveiro 1.6 MPI Ano: 2022/2023 Placa:RJO-7I78 CRLV: 2025 Combustível: Flex </t>
  </si>
  <si>
    <t xml:space="preserve">VEÍCULO CAMINHÃO PIPA Marca: Volkswagen Modelo: VW 17190 Ano: 2021/2022 Placa:RIP-8F83 CRLV: 2025 Combustível: Diesel </t>
  </si>
  <si>
    <t xml:space="preserve">VEÍCULO CAMINHÃO CAÇAMBA Marca: Volkswagen Modelo: 13.190 Worker Ano: 2013/2013 Placa:LQW-3870 CRLV: 2025 Combustível: Diesel </t>
  </si>
  <si>
    <t xml:space="preserve">VEÍCULO CAMINHÃO CESTO AÉREO Marca: Volkswagen Modelo: Delivery 9.170 Ano: 2021/2022 Placa:RKL-3J90 CRLV: 2025 Combustível: Diesel </t>
  </si>
  <si>
    <t xml:space="preserve">VEÍCULO PASSEIO Marca: Volkswagen Modelo: Gol 1.0 MC4 Ano: 2018/2018 Placa:KZC-6786 CRLV: 2025 Combustível: Flex </t>
  </si>
  <si>
    <t xml:space="preserve">VEÍCULO MICRO-ÔNIBUS Marca: Mercedes Modelo: Sprinter 516 CDI Ano: 2022/2022 Placa:RJV-8F84 Renavan:  CRLV: 2025 Combustível:Diesel  </t>
  </si>
  <si>
    <t xml:space="preserve">VEÍCULO PASSEIO Marca: Chevrolet Modelo: Spin Ano: 2023/2024 Placa:SGB-1C65  CRLV: 2025 Combustível:Flex </t>
  </si>
  <si>
    <t xml:space="preserve">VEÍCULO PASSEIO Marca: Fiat Modelo: Argo 1.3 Trekking Ano: 2023/2024 Placa:SRA-1B31 Renavan CRLV: 2025 Combustível:Flex </t>
  </si>
  <si>
    <t xml:space="preserve">VEÍCULO PICK UP Marca: Volkswagen Modelo: Amarok V6 Confort Ano: 2022/2023 Placa:LTW-4H17  CRLV: 2025 Combustível:Diesel </t>
  </si>
  <si>
    <t xml:space="preserve">VEÍCULO UTILITÁRIO Marca: Fiat Modelo: Ducato Engesig Ano: 2019/2019 Placa:RJH-6J76   CRLV: 2025 Combustível:Diesel </t>
  </si>
  <si>
    <t xml:space="preserve">VEÍCULO PICK UP Marca: Volkswagen Modelo: Saveiro Ano: 2022/2023 Placa:RKI-8I37  CRLV: 2023 Combustível: Flex </t>
  </si>
  <si>
    <t xml:space="preserve"> VEÍCULO PASSEIO Marca: Chevrolet Modelo: Spin Ano: 2021/2021 Placa:GIN-1G02   2025 Combustível: Flex </t>
  </si>
  <si>
    <t xml:space="preserve"> VEÍCULO PASSEIO Marca: Chevrolet Modelo: Spin 1.8 Premier Ano: 2022/2023 Placa:RJR-8H31   CRLV: 2025 Combustível: Flex </t>
  </si>
  <si>
    <t xml:space="preserve">VEÍCULO PASSEIO Marca: Chevrolet Modelo: Spin 1.8 Premier Ano: 2022/2023 Placa:RKI-8F87   CRLV: 2025 Combustível: Flex </t>
  </si>
  <si>
    <t xml:space="preserve">VEÍCULO PASSEIO Marca: Chevrolet Modelo: Spin 1.8 Premier Ano: 2023/2023 Placa:RJC-8B66   CRLV: 2025 Combustível: Flex </t>
  </si>
  <si>
    <t xml:space="preserve"> VEÍCULO PASSEIO Marca: Nissan Modelo: Versa 1.6 CVT Ano: 2023/2024 Placa:SRP-7A41 CRLV: 2025 Combustível: Flex </t>
  </si>
  <si>
    <t xml:space="preserve"> VEÍCULO PASSEIO Marca: Citroen Modelo: C3 1.0 Feel Ano: 2023/2024 Placa:SRH-4F03  CRLV: 2025 Combustível: Flex </t>
  </si>
  <si>
    <t xml:space="preserve">VEÍCULO PASSEIO Marca: Citroen Modelo: C3 1.0 Feel Ano: 2023/2024 Placa:SRP-4F08 CRLV: 2025 Combustível: flex </t>
  </si>
  <si>
    <t xml:space="preserve"> VEÍCULO UTILITÁRIO Marca: Volkswagen Modelo: Kombi Ano: 2009/2010  Placa:LLC-6585CRLV: 2025 Combustivel: Gasolina </t>
  </si>
  <si>
    <t xml:space="preserve"> VEÍCULO PICK UP Marca: Volkswagen Modelo: Saveiro 1.6 MPI Ano: 2022/2023 Placa:RKN-7H52   CRLV: 2025 Combustível: Flex </t>
  </si>
  <si>
    <t xml:space="preserve"> VEÍCULO PASSEIO Marca: Volkswagen Modelo: Gol Ano: 2022/2023 Placa:RKD-7I65  CRLV: 2025 Combustível: Flex </t>
  </si>
  <si>
    <t xml:space="preserve">VEÍCULO UTILITÁRIO Marca: Renault Modelo: Master Ano: 2020/2021 Placa: RJT-0H56 CRLV: 2023 Combustível: Diesel </t>
  </si>
  <si>
    <t xml:space="preserve">VEÍCULO UTILITÁRIO Marca: Renault  Modelo: Mater  Ano: 2015/2016 Placa: KRO-9475 CRLV: 2025 Combustível: Gasolina </t>
  </si>
  <si>
    <t xml:space="preserve">VEÍCULO PASSEIO Marca: Renault Modelo: Master Ano: 2019/2020 Placa: RJF-0G06 CRLV:2025 Combustível: Diesel </t>
  </si>
  <si>
    <t xml:space="preserve">VEÍCULO PICK UP Marca: Volkswagen Modelo: Saveiro CS RB 1.6 MPI Ano: 2022/2023 Placa:RKB-7I49   CRLV: 2025 Combustível:Flex </t>
  </si>
  <si>
    <t xml:space="preserve"> VEÍCULO PICK UP Marca: Volkswagen Modelo: Saveiro CS RB MPI Ano: 2022/2023 Placa:RIR-9E78 CRLV: 2025 Combustível: Flex </t>
  </si>
  <si>
    <t xml:space="preserve">VEÍCULO PASSEIO Marca: Renault Modelo: Logan EXP 1.6 Ano: 2012 Placa:KOY-5502 CRLV: 2025 Combustível: Flex </t>
  </si>
  <si>
    <t xml:space="preserve">VEÍCULO UTILITÁRIO Marca: Peugeot Modelo: Boxer Rontan AMB Ano: 2012/2013 Placa:KPN-9667 CRLV: 2025 Combustível: Diesel </t>
  </si>
  <si>
    <t xml:space="preserve">VEÍCULO PICK UP Marca: Volkswagen Modelo: Saveiro 1.6 ENGESIG Ano: 2012/2012 Placa:KWK-4363 CRLV: 2025 Combustível: Flex </t>
  </si>
  <si>
    <t xml:space="preserve">VEÍCULO PICK UP Marca: Volkswagen Modelo: Saveiro CS RB MPI Ano: 2022/2023 Placa:RKJ-7J05 CRLV: 2025 Combustível: Flex </t>
  </si>
  <si>
    <t xml:space="preserve">VEÍCULO PICK UP Marca: Volkswagen Modelo: Saveiro CS RB MPI Ano: 2023 Placa:RKD-7H24 CRLV: 2025 Combustível: Flex </t>
  </si>
  <si>
    <t xml:space="preserve">VEÍCULO UTILITÁRIO Marca: Renault Modelo: Master TRANS ESC Ano: 2019/2020 Placa:RKV-1B49 CRLV: 2025 Combustível: Diesel </t>
  </si>
  <si>
    <t xml:space="preserve">VEÍCULO PICK UP Marca: Volkswagen Modelo: Saveiro RB MBVD Ano: 2018 Placa:LTK-2984 CRLV: 2025 Combustível: Flex </t>
  </si>
  <si>
    <t xml:space="preserve">VEÍCULO PICK UP Marca: Volkswagen Modelo: Saveiro RB MBVS Ano: 2018/2019 Placa:LMT-0F02 CRLV: 2025 Combustível: Flex </t>
  </si>
  <si>
    <t xml:space="preserve">VEÍCULO PASSEIO Marca: Volkswagen Modelo: Gol MC4 Ano: 2018/2019 Placa:LMT-0F16 CRLV: 2023 Combustível: Flex </t>
  </si>
  <si>
    <t xml:space="preserve">VEÍCULO PICK UP Marca: Volkswagen Modelo: Saveiro CS RB MPI Ano: 2022/2023 Placa:RIZ-9C15 CRLV: 2025 Combustível: Flex </t>
  </si>
  <si>
    <t xml:space="preserve">VEÍCULO PICK UP Marca: Volkswagen Modelo: Saveiro CS RB MPI Ano: 2023 Placa:RJG-9I63 CRLV: 2025 Combustível: Flex </t>
  </si>
  <si>
    <t xml:space="preserve">VEÍCULO PICK UP Marca: Volkswagen Modelo: Saveiro CS RB MPI Ano: 2023 Placa:RKQ-9H43 CRLV: 2025 Combustível: Flex </t>
  </si>
  <si>
    <t xml:space="preserve">VEÍCULO PASSEIO Marca: Chevrolet Modelo: Spin 1.8 AT LTZ5 Ano: 2023/2024 Placa:SGC-7A48 CRLV: 2025 Combustível: Flex </t>
  </si>
  <si>
    <t xml:space="preserve">VEÍCULO PASSEIO Marca: Volkswagen Modelo: Novo Gol  TL MCV Ano: 2018/2018 Placa:LTV-6857 CRLV: 2023 Combustível: Flex </t>
  </si>
  <si>
    <t xml:space="preserve">VEÍCULO PICK UP Marca: Volkswagen Modelo: Saveiro CS RB MPI Ano: 2022/2023 Placa:RJT-9D63 CRLV: 2025 Combustível: Flex </t>
  </si>
  <si>
    <t xml:space="preserve">VEÍCULO PICK UP Marca: Volkswagen Modelo: Saveiro CS RB MPI Ano: 2022/2023 Placa:RKD-7H32 CRLV: 2024 Combustível: Flex </t>
  </si>
  <si>
    <t xml:space="preserve">VEÍCULO PICK UP Marca: Volkswagen Modelo: Saveiro CD CROSS MPI Ano: 2023/2023 Placa:RKJ-9D82 CRLV: 2025 Combustível: Flex </t>
  </si>
  <si>
    <t xml:space="preserve">VEÍCULO UTILITÁRIO Marca: Ford Modelo: I/FORD TRASIT VER AMB3 Ano: 2022/2023 Placa: RJQ-9C60 CRLV:2025 Combustível: Diesel </t>
  </si>
  <si>
    <t>VEÍCULO UTILITÁRIO Marca: Ford Modelo: I/FORD TRASIT VER AMB3 Ano: 2022/2023 Placa: RKS-8G74 CRLV: 2024 Combustível: Diesel</t>
  </si>
  <si>
    <t xml:space="preserve">VEÍCULO PASSEIO Marca: Volkswagen Modelo: Gol 1.0 MC4 Ano: 2017/2018 Placa: LTE-2459 CRLV: 2024 Combustível: Flex </t>
  </si>
  <si>
    <t xml:space="preserve">VEÍCULO AMBULÂNCIA Marca: Chevrolet Modelo: GM/Montana MARIMAR AMB Ano: 2019/2020 Placa: LTU-3A03 CRLV: 2025 Combustível: Flex </t>
  </si>
  <si>
    <t xml:space="preserve">VEÍCULO PASSEIO Marca: Volkswagen Modelo: Voyage 1.0 City Ano: 2013/2014 Placa:KWB-8449 CRLV: 2025 Combustível: Flex </t>
  </si>
  <si>
    <t xml:space="preserve">VEÍCULO CAMINHÃO CAÇAMBA Marca: Volkswagen Modelo: 13.190 Worker Ano: 2014 Placa:KQY-7713 CRLV: 2025 Combustível: Diesel </t>
  </si>
  <si>
    <t xml:space="preserve">VEÍCULO CAMINHÃO CAÇAMBA Marca: Mercedes Modelo: Merc L 1318 Ano: 2011/2012 Placa:LQR-4685 CRLV: 2025 Combustível: Diesel </t>
  </si>
  <si>
    <t>RENAVAN</t>
  </si>
  <si>
    <t>PREÇO UNITÁRIO</t>
  </si>
  <si>
    <t>PREÇO TOTAL (ITEM)</t>
  </si>
  <si>
    <t>LOTE 02 - VEÍCULOS LEVES - UTILITÁRIO</t>
  </si>
  <si>
    <t>LOTE 03 - VEÍCULOS LEVES - PICK UP</t>
  </si>
  <si>
    <t>PREÇO TOTAL LOTE 01</t>
  </si>
  <si>
    <t xml:space="preserve">PREÇO TOTAL LOTE 02 </t>
  </si>
  <si>
    <t xml:space="preserve">PREÇO TOTAL LOTE 03 </t>
  </si>
  <si>
    <t>LOTE 04 VEÍCULOS LEVES - AMBULÂNCIA</t>
  </si>
  <si>
    <t xml:space="preserve">PREÇO TOTAL LOTE 05 </t>
  </si>
  <si>
    <t xml:space="preserve">PREÇO TOTAL LOTE 04 </t>
  </si>
  <si>
    <t>PREÇO TOTAL LOTE 6</t>
  </si>
  <si>
    <t>LOTE 01 - VEÍCULOS LEVES - PASSEIO</t>
  </si>
  <si>
    <t>LOTE 05 - VEÍCULOS LEVES - MOTOCICLETA</t>
  </si>
  <si>
    <t xml:space="preserve">LOTE 06 - VEÍCULOS MÉDIOS  - ÔNIBUS E MICRO-ÔNIBUS </t>
  </si>
  <si>
    <t xml:space="preserve">LOTE 07 - VEÍCULOS MÉDIOS - CAMINHÕES </t>
  </si>
  <si>
    <t>VALOR TOTAL:</t>
  </si>
  <si>
    <t>ANEXO II.1 - VALOR ESTIMADO</t>
  </si>
  <si>
    <t>QTD</t>
  </si>
  <si>
    <t>9BWDB49N3EP002704</t>
  </si>
  <si>
    <t>9BWPB45Z5E4159433</t>
  </si>
  <si>
    <t>8AWPB45Z0EA535086</t>
  </si>
  <si>
    <t>935SUNFN1KB501327</t>
  </si>
  <si>
    <t>9BWAA05U2CP103712</t>
  </si>
  <si>
    <t>9BWAG45U9JT033992</t>
  </si>
  <si>
    <t>9BWAG45U3JT034118</t>
  </si>
  <si>
    <t xml:space="preserve">VEÍCULO PASSEIO Marca: Citroen Modelo: Air Cross 2019 Ano: 2018/2019 Placa: LLO-5608 CRLV: 2022 Combustível: Flex </t>
  </si>
  <si>
    <t>PREÇO TOTAL LOTE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</si>
</sst>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_-&quot;R$ &quot;* #,##0.00_-;&quot;-R$ &quot;* #,##0.00_-;_-&quot;R$ &quot;* \-??_-;_-@_-"/>
  </numFmts>
  <fonts count="7" x14ac:knownFonts="1">
    <font>
      <sz val="10"/>
      <color rgb="FF000000"/>
      <name val="Arial"/>
      <charset val="1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b/>
      <u/>
      <sz val="10"/>
      <name val="Aptos"/>
      <family val="2"/>
    </font>
    <font>
      <b/>
      <sz val="10"/>
      <name val="Aptos"/>
      <family val="2"/>
    </font>
    <font>
      <sz val="10"/>
      <name val="Aptos"/>
      <family val="2"/>
    </font>
    <font>
      <sz val="10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theme="7"/>
        <bgColor rgb="FFFFF2CC"/>
      </patternFill>
    </fill>
    <fill>
      <patternFill patternType="solid">
        <fgColor theme="7"/>
        <bgColor indexed="64"/>
      </patternFill>
    </fill>
    <fill>
      <patternFill patternType="solid">
        <fgColor theme="9"/>
        <bgColor rgb="FFFFF2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44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11" fontId="5" fillId="0" borderId="2" xfId="0" applyNumberFormat="1" applyFont="1" applyFill="1" applyBorder="1" applyAlignment="1">
      <alignment horizontal="center" vertical="center" wrapText="1"/>
    </xf>
    <xf numFmtId="11" fontId="5" fillId="0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4" fillId="0" borderId="6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64" fontId="4" fillId="4" borderId="3" xfId="1" applyNumberFormat="1" applyFont="1" applyFill="1" applyBorder="1" applyAlignment="1" applyProtection="1">
      <alignment horizontal="center" vertical="center" wrapText="1"/>
    </xf>
    <xf numFmtId="164" fontId="4" fillId="4" borderId="5" xfId="1" applyNumberFormat="1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164" fontId="4" fillId="4" borderId="6" xfId="1" applyNumberFormat="1" applyFont="1" applyFill="1" applyBorder="1" applyAlignment="1" applyProtection="1">
      <alignment horizontal="center" vertical="center" wrapText="1"/>
    </xf>
    <xf numFmtId="164" fontId="4" fillId="4" borderId="7" xfId="1" applyNumberFormat="1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5E0B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BE5D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W133"/>
  <sheetViews>
    <sheetView tabSelected="1" view="pageBreakPreview" zoomScale="80" zoomScaleNormal="100" zoomScaleSheetLayoutView="80" workbookViewId="0">
      <selection activeCell="E122" sqref="E122"/>
    </sheetView>
  </sheetViews>
  <sheetFormatPr defaultColWidth="14.42578125" defaultRowHeight="12.75" x14ac:dyDescent="0.2"/>
  <cols>
    <col min="1" max="1" width="6.7109375" style="21" bestFit="1" customWidth="1"/>
    <col min="2" max="2" width="53.5703125" style="23" customWidth="1"/>
    <col min="3" max="3" width="12.85546875" style="23" bestFit="1" customWidth="1"/>
    <col min="4" max="4" width="21.5703125" style="23" bestFit="1" customWidth="1"/>
    <col min="5" max="5" width="12.42578125" style="23" bestFit="1" customWidth="1"/>
    <col min="6" max="6" width="14.5703125" style="23" bestFit="1" customWidth="1"/>
    <col min="7" max="7" width="6.42578125" style="23" bestFit="1" customWidth="1"/>
    <col min="8" max="8" width="15" style="23" customWidth="1"/>
    <col min="9" max="9" width="16.28515625" style="23" customWidth="1"/>
    <col min="10" max="10" width="0.140625" style="21" customWidth="1"/>
    <col min="11" max="946" width="14.42578125" style="21"/>
    <col min="947" max="959" width="11.5703125" style="21" customWidth="1"/>
    <col min="960" max="16384" width="14.42578125" style="22"/>
  </cols>
  <sheetData>
    <row r="1" spans="1:9" ht="35.25" customHeight="1" x14ac:dyDescent="0.2">
      <c r="A1" s="27" t="s">
        <v>243</v>
      </c>
      <c r="B1" s="27"/>
      <c r="C1" s="27"/>
      <c r="D1" s="27"/>
      <c r="E1" s="27"/>
      <c r="F1" s="27"/>
      <c r="G1" s="27"/>
      <c r="H1" s="27"/>
      <c r="I1" s="27"/>
    </row>
    <row r="2" spans="1:9" s="21" customFormat="1" ht="25.5" x14ac:dyDescent="0.2">
      <c r="A2" s="2" t="s">
        <v>0</v>
      </c>
      <c r="B2" s="3" t="s">
        <v>1</v>
      </c>
      <c r="C2" s="4" t="s">
        <v>226</v>
      </c>
      <c r="D2" s="3" t="s">
        <v>68</v>
      </c>
      <c r="E2" s="3" t="s">
        <v>2</v>
      </c>
      <c r="F2" s="3" t="s">
        <v>3</v>
      </c>
      <c r="G2" s="3" t="s">
        <v>244</v>
      </c>
      <c r="H2" s="5" t="s">
        <v>227</v>
      </c>
      <c r="I2" s="6" t="s">
        <v>228</v>
      </c>
    </row>
    <row r="3" spans="1:9" s="21" customFormat="1" ht="21" customHeight="1" x14ac:dyDescent="0.2">
      <c r="A3" s="28" t="s">
        <v>238</v>
      </c>
      <c r="B3" s="28"/>
      <c r="C3" s="28"/>
      <c r="D3" s="28"/>
      <c r="E3" s="28"/>
      <c r="F3" s="28"/>
      <c r="G3" s="28"/>
      <c r="H3" s="28"/>
      <c r="I3" s="28"/>
    </row>
    <row r="4" spans="1:9" ht="25.5" x14ac:dyDescent="0.2">
      <c r="A4" s="1">
        <v>1</v>
      </c>
      <c r="B4" s="7" t="s">
        <v>196</v>
      </c>
      <c r="C4" s="8">
        <v>1324169734</v>
      </c>
      <c r="D4" s="8" t="s">
        <v>5</v>
      </c>
      <c r="E4" s="9">
        <v>22764</v>
      </c>
      <c r="F4" s="9" t="s">
        <v>4</v>
      </c>
      <c r="G4" s="9">
        <v>1</v>
      </c>
      <c r="H4" s="10">
        <v>2976.81</v>
      </c>
      <c r="I4" s="11">
        <f t="shared" ref="I4:I35" si="0">IFERROR(H4*$G4,"-")</f>
        <v>2976.81</v>
      </c>
    </row>
    <row r="5" spans="1:9" ht="38.25" x14ac:dyDescent="0.2">
      <c r="A5" s="1">
        <v>2</v>
      </c>
      <c r="B5" s="7" t="s">
        <v>193</v>
      </c>
      <c r="C5" s="9">
        <v>1372333590</v>
      </c>
      <c r="D5" s="9" t="s">
        <v>8</v>
      </c>
      <c r="E5" s="9">
        <v>22764</v>
      </c>
      <c r="F5" s="9" t="s">
        <v>4</v>
      </c>
      <c r="G5" s="9">
        <v>1</v>
      </c>
      <c r="H5" s="10">
        <v>3112.07</v>
      </c>
      <c r="I5" s="11">
        <f t="shared" si="0"/>
        <v>3112.07</v>
      </c>
    </row>
    <row r="6" spans="1:9" ht="38.25" x14ac:dyDescent="0.2">
      <c r="A6" s="1">
        <v>3</v>
      </c>
      <c r="B6" s="7" t="s">
        <v>192</v>
      </c>
      <c r="C6" s="9">
        <v>1372602183</v>
      </c>
      <c r="D6" s="9" t="s">
        <v>9</v>
      </c>
      <c r="E6" s="9">
        <v>22764</v>
      </c>
      <c r="F6" s="9" t="s">
        <v>4</v>
      </c>
      <c r="G6" s="9">
        <v>1</v>
      </c>
      <c r="H6" s="10">
        <v>3112.07</v>
      </c>
      <c r="I6" s="11">
        <f t="shared" si="0"/>
        <v>3112.07</v>
      </c>
    </row>
    <row r="7" spans="1:9" ht="38.25" x14ac:dyDescent="0.2">
      <c r="A7" s="1">
        <v>4</v>
      </c>
      <c r="B7" s="7" t="s">
        <v>191</v>
      </c>
      <c r="C7" s="9">
        <v>1381656436</v>
      </c>
      <c r="D7" s="9" t="s">
        <v>10</v>
      </c>
      <c r="E7" s="9">
        <v>22764</v>
      </c>
      <c r="F7" s="9" t="s">
        <v>4</v>
      </c>
      <c r="G7" s="9">
        <v>1</v>
      </c>
      <c r="H7" s="10">
        <v>3284.08</v>
      </c>
      <c r="I7" s="11">
        <f t="shared" si="0"/>
        <v>3284.08</v>
      </c>
    </row>
    <row r="8" spans="1:9" ht="38.25" x14ac:dyDescent="0.2">
      <c r="A8" s="1">
        <v>5</v>
      </c>
      <c r="B8" s="7" t="s">
        <v>190</v>
      </c>
      <c r="C8" s="9">
        <v>1329169724</v>
      </c>
      <c r="D8" s="9" t="s">
        <v>11</v>
      </c>
      <c r="E8" s="9">
        <v>22764</v>
      </c>
      <c r="F8" s="9" t="s">
        <v>4</v>
      </c>
      <c r="G8" s="9">
        <v>1</v>
      </c>
      <c r="H8" s="10">
        <v>3582.94</v>
      </c>
      <c r="I8" s="11">
        <f t="shared" si="0"/>
        <v>3582.94</v>
      </c>
    </row>
    <row r="9" spans="1:9" ht="38.25" x14ac:dyDescent="0.2">
      <c r="A9" s="1">
        <v>6</v>
      </c>
      <c r="B9" s="7" t="s">
        <v>189</v>
      </c>
      <c r="C9" s="9">
        <v>1331985177</v>
      </c>
      <c r="D9" s="9" t="s">
        <v>12</v>
      </c>
      <c r="E9" s="9">
        <v>22764</v>
      </c>
      <c r="F9" s="9" t="s">
        <v>4</v>
      </c>
      <c r="G9" s="9">
        <v>1</v>
      </c>
      <c r="H9" s="10">
        <v>3582.94</v>
      </c>
      <c r="I9" s="11">
        <f t="shared" si="0"/>
        <v>3582.94</v>
      </c>
    </row>
    <row r="10" spans="1:9" ht="38.25" x14ac:dyDescent="0.2">
      <c r="A10" s="1">
        <v>7</v>
      </c>
      <c r="B10" s="7" t="s">
        <v>188</v>
      </c>
      <c r="C10" s="9">
        <v>1331986530</v>
      </c>
      <c r="D10" s="9" t="s">
        <v>13</v>
      </c>
      <c r="E10" s="9">
        <v>22764</v>
      </c>
      <c r="F10" s="9" t="s">
        <v>4</v>
      </c>
      <c r="G10" s="9">
        <v>1</v>
      </c>
      <c r="H10" s="10">
        <v>3582.94</v>
      </c>
      <c r="I10" s="11">
        <f t="shared" si="0"/>
        <v>3582.94</v>
      </c>
    </row>
    <row r="11" spans="1:9" ht="25.5" x14ac:dyDescent="0.2">
      <c r="A11" s="1">
        <v>8</v>
      </c>
      <c r="B11" s="7" t="s">
        <v>187</v>
      </c>
      <c r="C11" s="8">
        <v>1326628760</v>
      </c>
      <c r="D11" s="8" t="s">
        <v>14</v>
      </c>
      <c r="E11" s="9">
        <v>22764</v>
      </c>
      <c r="F11" s="9" t="s">
        <v>4</v>
      </c>
      <c r="G11" s="9">
        <v>1</v>
      </c>
      <c r="H11" s="10">
        <v>3521.39</v>
      </c>
      <c r="I11" s="11">
        <f t="shared" si="0"/>
        <v>3521.39</v>
      </c>
    </row>
    <row r="12" spans="1:9" ht="38.25" x14ac:dyDescent="0.2">
      <c r="A12" s="1">
        <v>9</v>
      </c>
      <c r="B12" s="7" t="s">
        <v>183</v>
      </c>
      <c r="C12" s="9">
        <v>1368525013</v>
      </c>
      <c r="D12" s="9" t="s">
        <v>18</v>
      </c>
      <c r="E12" s="9">
        <v>22764</v>
      </c>
      <c r="F12" s="9" t="s">
        <v>4</v>
      </c>
      <c r="G12" s="9">
        <v>1</v>
      </c>
      <c r="H12" s="10">
        <v>3380.71</v>
      </c>
      <c r="I12" s="11">
        <f t="shared" si="0"/>
        <v>3380.71</v>
      </c>
    </row>
    <row r="13" spans="1:9" ht="25.5" x14ac:dyDescent="0.2">
      <c r="A13" s="1">
        <v>10</v>
      </c>
      <c r="B13" s="7" t="s">
        <v>182</v>
      </c>
      <c r="C13" s="8">
        <v>1365586747</v>
      </c>
      <c r="D13" s="8" t="s">
        <v>20</v>
      </c>
      <c r="E13" s="9">
        <v>22764</v>
      </c>
      <c r="F13" s="9" t="s">
        <v>4</v>
      </c>
      <c r="G13" s="9">
        <v>1</v>
      </c>
      <c r="H13" s="10">
        <v>3877.15</v>
      </c>
      <c r="I13" s="11">
        <f t="shared" si="0"/>
        <v>3877.15</v>
      </c>
    </row>
    <row r="14" spans="1:9" ht="38.25" x14ac:dyDescent="0.2">
      <c r="A14" s="1">
        <v>11</v>
      </c>
      <c r="B14" s="7" t="s">
        <v>157</v>
      </c>
      <c r="C14" s="9">
        <v>1254580317</v>
      </c>
      <c r="D14" s="9" t="s">
        <v>24</v>
      </c>
      <c r="E14" s="9">
        <v>22764</v>
      </c>
      <c r="F14" s="9" t="s">
        <v>4</v>
      </c>
      <c r="G14" s="9">
        <v>1</v>
      </c>
      <c r="H14" s="10">
        <v>2875.41</v>
      </c>
      <c r="I14" s="11">
        <f t="shared" si="0"/>
        <v>2875.41</v>
      </c>
    </row>
    <row r="15" spans="1:9" ht="25.5" x14ac:dyDescent="0.2">
      <c r="A15" s="1">
        <v>12</v>
      </c>
      <c r="B15" s="7" t="s">
        <v>202</v>
      </c>
      <c r="C15" s="9">
        <v>487961323</v>
      </c>
      <c r="D15" s="9" t="s">
        <v>25</v>
      </c>
      <c r="E15" s="9">
        <v>22764</v>
      </c>
      <c r="F15" s="9" t="s">
        <v>4</v>
      </c>
      <c r="G15" s="9">
        <v>1</v>
      </c>
      <c r="H15" s="10">
        <v>2421.9499999999998</v>
      </c>
      <c r="I15" s="11">
        <f t="shared" si="0"/>
        <v>2421.9499999999998</v>
      </c>
    </row>
    <row r="16" spans="1:9" ht="38.25" x14ac:dyDescent="0.2">
      <c r="A16" s="1">
        <v>13</v>
      </c>
      <c r="B16" s="7" t="s">
        <v>158</v>
      </c>
      <c r="C16" s="8">
        <v>949525456</v>
      </c>
      <c r="D16" s="9" t="s">
        <v>26</v>
      </c>
      <c r="E16" s="9">
        <v>22764</v>
      </c>
      <c r="F16" s="9" t="s">
        <v>4</v>
      </c>
      <c r="G16" s="9">
        <v>1</v>
      </c>
      <c r="H16" s="10">
        <v>2495.3000000000002</v>
      </c>
      <c r="I16" s="11">
        <f t="shared" si="0"/>
        <v>2495.3000000000002</v>
      </c>
    </row>
    <row r="17" spans="1:9" ht="38.25" x14ac:dyDescent="0.2">
      <c r="A17" s="1">
        <v>14</v>
      </c>
      <c r="B17" s="7" t="s">
        <v>159</v>
      </c>
      <c r="C17" s="9">
        <v>60018935</v>
      </c>
      <c r="D17" s="9" t="s">
        <v>28</v>
      </c>
      <c r="E17" s="9">
        <v>22764</v>
      </c>
      <c r="F17" s="9" t="s">
        <v>4</v>
      </c>
      <c r="G17" s="9">
        <v>1</v>
      </c>
      <c r="H17" s="10">
        <v>2763.05</v>
      </c>
      <c r="I17" s="11">
        <f t="shared" si="0"/>
        <v>2763.05</v>
      </c>
    </row>
    <row r="18" spans="1:9" ht="38.25" x14ac:dyDescent="0.2">
      <c r="A18" s="1">
        <v>15</v>
      </c>
      <c r="B18" s="7" t="s">
        <v>160</v>
      </c>
      <c r="C18" s="9">
        <v>1152013685</v>
      </c>
      <c r="D18" s="9" t="s">
        <v>30</v>
      </c>
      <c r="E18" s="9">
        <v>22764</v>
      </c>
      <c r="F18" s="9" t="s">
        <v>4</v>
      </c>
      <c r="G18" s="9">
        <v>1</v>
      </c>
      <c r="H18" s="10">
        <v>6236.14</v>
      </c>
      <c r="I18" s="11">
        <f t="shared" si="0"/>
        <v>6236.14</v>
      </c>
    </row>
    <row r="19" spans="1:9" ht="38.25" x14ac:dyDescent="0.2">
      <c r="A19" s="1">
        <v>16</v>
      </c>
      <c r="B19" s="7" t="s">
        <v>161</v>
      </c>
      <c r="C19" s="9">
        <v>585101558</v>
      </c>
      <c r="D19" s="9" t="s">
        <v>31</v>
      </c>
      <c r="E19" s="9">
        <v>22764</v>
      </c>
      <c r="F19" s="9" t="s">
        <v>4</v>
      </c>
      <c r="G19" s="9">
        <v>1</v>
      </c>
      <c r="H19" s="10">
        <v>6120.06</v>
      </c>
      <c r="I19" s="11">
        <f t="shared" si="0"/>
        <v>6120.06</v>
      </c>
    </row>
    <row r="20" spans="1:9" ht="38.25" x14ac:dyDescent="0.2">
      <c r="A20" s="1">
        <v>17</v>
      </c>
      <c r="B20" s="7" t="s">
        <v>162</v>
      </c>
      <c r="C20" s="9">
        <v>336954999</v>
      </c>
      <c r="D20" s="9" t="s">
        <v>32</v>
      </c>
      <c r="E20" s="9">
        <v>22764</v>
      </c>
      <c r="F20" s="9" t="s">
        <v>4</v>
      </c>
      <c r="G20" s="9">
        <v>1</v>
      </c>
      <c r="H20" s="10">
        <v>6064.1</v>
      </c>
      <c r="I20" s="11">
        <f t="shared" si="0"/>
        <v>6064.1</v>
      </c>
    </row>
    <row r="21" spans="1:9" ht="38.25" x14ac:dyDescent="0.2">
      <c r="A21" s="1">
        <v>18</v>
      </c>
      <c r="B21" s="7" t="s">
        <v>164</v>
      </c>
      <c r="C21" s="9">
        <v>1005309466</v>
      </c>
      <c r="D21" s="9" t="s">
        <v>36</v>
      </c>
      <c r="E21" s="9">
        <v>22764</v>
      </c>
      <c r="F21" s="9" t="s">
        <v>4</v>
      </c>
      <c r="G21" s="9">
        <v>1</v>
      </c>
      <c r="H21" s="10">
        <v>6850.82</v>
      </c>
      <c r="I21" s="11">
        <f t="shared" si="0"/>
        <v>6850.82</v>
      </c>
    </row>
    <row r="22" spans="1:9" ht="38.25" x14ac:dyDescent="0.2">
      <c r="A22" s="1">
        <v>19</v>
      </c>
      <c r="B22" s="7" t="s">
        <v>223</v>
      </c>
      <c r="C22" s="9">
        <v>559422067</v>
      </c>
      <c r="D22" s="9" t="s">
        <v>39</v>
      </c>
      <c r="E22" s="9">
        <v>22764</v>
      </c>
      <c r="F22" s="9" t="s">
        <v>4</v>
      </c>
      <c r="G22" s="9">
        <v>1</v>
      </c>
      <c r="H22" s="10">
        <v>4453.3900000000003</v>
      </c>
      <c r="I22" s="11">
        <f t="shared" si="0"/>
        <v>4453.3900000000003</v>
      </c>
    </row>
    <row r="23" spans="1:9" ht="38.25" x14ac:dyDescent="0.2">
      <c r="A23" s="1">
        <v>20</v>
      </c>
      <c r="B23" s="7" t="s">
        <v>165</v>
      </c>
      <c r="C23" s="9">
        <v>1141577930</v>
      </c>
      <c r="D23" s="9" t="s">
        <v>41</v>
      </c>
      <c r="E23" s="9">
        <v>22764</v>
      </c>
      <c r="F23" s="9" t="s">
        <v>4</v>
      </c>
      <c r="G23" s="9">
        <v>1</v>
      </c>
      <c r="H23" s="10">
        <v>2746.07</v>
      </c>
      <c r="I23" s="11">
        <f t="shared" si="0"/>
        <v>2746.07</v>
      </c>
    </row>
    <row r="24" spans="1:9" ht="38.25" x14ac:dyDescent="0.2">
      <c r="A24" s="1">
        <v>21</v>
      </c>
      <c r="B24" s="7" t="s">
        <v>166</v>
      </c>
      <c r="C24" s="9">
        <v>1141578740</v>
      </c>
      <c r="D24" s="9" t="s">
        <v>42</v>
      </c>
      <c r="E24" s="9">
        <v>22764</v>
      </c>
      <c r="F24" s="9" t="s">
        <v>4</v>
      </c>
      <c r="G24" s="9">
        <v>1</v>
      </c>
      <c r="H24" s="10">
        <v>6902.81</v>
      </c>
      <c r="I24" s="11">
        <f t="shared" si="0"/>
        <v>6902.81</v>
      </c>
    </row>
    <row r="25" spans="1:9" ht="38.25" x14ac:dyDescent="0.2">
      <c r="A25" s="1">
        <v>22</v>
      </c>
      <c r="B25" s="7" t="s">
        <v>167</v>
      </c>
      <c r="C25" s="9">
        <v>1181981600</v>
      </c>
      <c r="D25" s="9" t="s">
        <v>45</v>
      </c>
      <c r="E25" s="9">
        <v>22764</v>
      </c>
      <c r="F25" s="9" t="s">
        <v>4</v>
      </c>
      <c r="G25" s="9">
        <v>1</v>
      </c>
      <c r="H25" s="10">
        <v>2784.42</v>
      </c>
      <c r="I25" s="11">
        <f t="shared" si="0"/>
        <v>2784.42</v>
      </c>
    </row>
    <row r="26" spans="1:9" ht="38.25" x14ac:dyDescent="0.2">
      <c r="A26" s="1">
        <v>23</v>
      </c>
      <c r="B26" s="7" t="s">
        <v>210</v>
      </c>
      <c r="C26" s="9">
        <v>1181987153</v>
      </c>
      <c r="D26" s="9" t="s">
        <v>46</v>
      </c>
      <c r="E26" s="9">
        <v>22764</v>
      </c>
      <c r="F26" s="9" t="s">
        <v>4</v>
      </c>
      <c r="G26" s="9">
        <v>1</v>
      </c>
      <c r="H26" s="10">
        <v>2784.42</v>
      </c>
      <c r="I26" s="11">
        <f t="shared" si="0"/>
        <v>2784.42</v>
      </c>
    </row>
    <row r="27" spans="1:9" ht="38.25" x14ac:dyDescent="0.2">
      <c r="A27" s="1">
        <v>24</v>
      </c>
      <c r="B27" s="7" t="s">
        <v>168</v>
      </c>
      <c r="C27" s="9">
        <v>1182361789</v>
      </c>
      <c r="D27" s="9" t="s">
        <v>50</v>
      </c>
      <c r="E27" s="9">
        <v>22764</v>
      </c>
      <c r="F27" s="9" t="s">
        <v>4</v>
      </c>
      <c r="G27" s="9">
        <v>1</v>
      </c>
      <c r="H27" s="10">
        <v>2784.42</v>
      </c>
      <c r="I27" s="11">
        <f t="shared" si="0"/>
        <v>2784.42</v>
      </c>
    </row>
    <row r="28" spans="1:9" ht="38.25" x14ac:dyDescent="0.2">
      <c r="A28" s="1">
        <v>25</v>
      </c>
      <c r="B28" s="7" t="s">
        <v>214</v>
      </c>
      <c r="C28" s="9">
        <v>1372091006</v>
      </c>
      <c r="D28" s="9" t="s">
        <v>51</v>
      </c>
      <c r="E28" s="9">
        <v>22764</v>
      </c>
      <c r="F28" s="9" t="s">
        <v>4</v>
      </c>
      <c r="G28" s="9">
        <v>1</v>
      </c>
      <c r="H28" s="10">
        <v>3813.4</v>
      </c>
      <c r="I28" s="11">
        <f t="shared" si="0"/>
        <v>3813.4</v>
      </c>
    </row>
    <row r="29" spans="1:9" ht="38.25" x14ac:dyDescent="0.2">
      <c r="A29" s="1">
        <v>26</v>
      </c>
      <c r="B29" s="7" t="s">
        <v>215</v>
      </c>
      <c r="C29" s="9">
        <v>1153085019</v>
      </c>
      <c r="D29" s="9" t="s">
        <v>52</v>
      </c>
      <c r="E29" s="9">
        <v>22764</v>
      </c>
      <c r="F29" s="9" t="s">
        <v>4</v>
      </c>
      <c r="G29" s="9">
        <v>1</v>
      </c>
      <c r="H29" s="10">
        <v>2746.07</v>
      </c>
      <c r="I29" s="11">
        <f t="shared" si="0"/>
        <v>2746.07</v>
      </c>
    </row>
    <row r="30" spans="1:9" ht="38.25" x14ac:dyDescent="0.2">
      <c r="A30" s="1">
        <v>27</v>
      </c>
      <c r="B30" s="7" t="s">
        <v>180</v>
      </c>
      <c r="C30" s="8">
        <v>1153089782</v>
      </c>
      <c r="D30" s="9" t="s">
        <v>67</v>
      </c>
      <c r="E30" s="9">
        <v>22764</v>
      </c>
      <c r="F30" s="9" t="s">
        <v>4</v>
      </c>
      <c r="G30" s="9">
        <v>1</v>
      </c>
      <c r="H30" s="10">
        <v>2746.07</v>
      </c>
      <c r="I30" s="11">
        <f t="shared" si="0"/>
        <v>2746.07</v>
      </c>
    </row>
    <row r="31" spans="1:9" ht="25.5" x14ac:dyDescent="0.2">
      <c r="A31" s="1">
        <v>28</v>
      </c>
      <c r="B31" s="7" t="s">
        <v>114</v>
      </c>
      <c r="C31" s="8">
        <v>1130536561</v>
      </c>
      <c r="D31" s="9" t="s">
        <v>69</v>
      </c>
      <c r="E31" s="9">
        <v>22764</v>
      </c>
      <c r="F31" s="9" t="s">
        <v>4</v>
      </c>
      <c r="G31" s="9">
        <v>1</v>
      </c>
      <c r="H31" s="10">
        <v>2746.07</v>
      </c>
      <c r="I31" s="11">
        <f t="shared" si="0"/>
        <v>2746.07</v>
      </c>
    </row>
    <row r="32" spans="1:9" ht="25.5" x14ac:dyDescent="0.2">
      <c r="A32" s="1">
        <v>29</v>
      </c>
      <c r="B32" s="7" t="s">
        <v>115</v>
      </c>
      <c r="C32" s="8">
        <v>1130542790</v>
      </c>
      <c r="D32" s="9" t="s">
        <v>70</v>
      </c>
      <c r="E32" s="9">
        <v>22764</v>
      </c>
      <c r="F32" s="9" t="s">
        <v>4</v>
      </c>
      <c r="G32" s="9">
        <v>1</v>
      </c>
      <c r="H32" s="10">
        <v>2746.07</v>
      </c>
      <c r="I32" s="11">
        <f t="shared" si="0"/>
        <v>2746.07</v>
      </c>
    </row>
    <row r="33" spans="1:9" ht="25.5" x14ac:dyDescent="0.2">
      <c r="A33" s="1">
        <v>30</v>
      </c>
      <c r="B33" s="7" t="s">
        <v>116</v>
      </c>
      <c r="C33" s="8">
        <v>1130540496</v>
      </c>
      <c r="D33" s="9" t="s">
        <v>71</v>
      </c>
      <c r="E33" s="9">
        <v>22764</v>
      </c>
      <c r="F33" s="9" t="s">
        <v>4</v>
      </c>
      <c r="G33" s="9">
        <v>1</v>
      </c>
      <c r="H33" s="10">
        <v>2746.07</v>
      </c>
      <c r="I33" s="11">
        <f t="shared" si="0"/>
        <v>2746.07</v>
      </c>
    </row>
    <row r="34" spans="1:9" ht="25.5" x14ac:dyDescent="0.2">
      <c r="A34" s="1">
        <v>31</v>
      </c>
      <c r="B34" s="7" t="s">
        <v>117</v>
      </c>
      <c r="C34" s="8">
        <v>1130549973</v>
      </c>
      <c r="D34" s="9" t="s">
        <v>72</v>
      </c>
      <c r="E34" s="9">
        <v>22764</v>
      </c>
      <c r="F34" s="9" t="s">
        <v>4</v>
      </c>
      <c r="G34" s="9">
        <v>1</v>
      </c>
      <c r="H34" s="10">
        <v>2746.07</v>
      </c>
      <c r="I34" s="11">
        <f t="shared" si="0"/>
        <v>2746.07</v>
      </c>
    </row>
    <row r="35" spans="1:9" ht="25.5" x14ac:dyDescent="0.2">
      <c r="A35" s="1">
        <v>32</v>
      </c>
      <c r="B35" s="7" t="s">
        <v>118</v>
      </c>
      <c r="C35" s="8">
        <v>1181902360</v>
      </c>
      <c r="D35" s="8" t="s">
        <v>73</v>
      </c>
      <c r="E35" s="9">
        <v>22764</v>
      </c>
      <c r="F35" s="9" t="s">
        <v>4</v>
      </c>
      <c r="G35" s="9">
        <v>1</v>
      </c>
      <c r="H35" s="10">
        <v>2784.42</v>
      </c>
      <c r="I35" s="11">
        <f t="shared" si="0"/>
        <v>2784.42</v>
      </c>
    </row>
    <row r="36" spans="1:9" ht="25.5" x14ac:dyDescent="0.2">
      <c r="A36" s="1">
        <v>33</v>
      </c>
      <c r="B36" s="7" t="s">
        <v>119</v>
      </c>
      <c r="C36" s="8">
        <v>1181903294</v>
      </c>
      <c r="D36" s="8" t="s">
        <v>74</v>
      </c>
      <c r="E36" s="9">
        <v>22764</v>
      </c>
      <c r="F36" s="9" t="s">
        <v>4</v>
      </c>
      <c r="G36" s="9">
        <v>1</v>
      </c>
      <c r="H36" s="10">
        <v>2784.42</v>
      </c>
      <c r="I36" s="11">
        <f t="shared" ref="I36:I67" si="1">IFERROR(H36*$G36,"-")</f>
        <v>2784.42</v>
      </c>
    </row>
    <row r="37" spans="1:9" ht="25.5" x14ac:dyDescent="0.2">
      <c r="A37" s="1">
        <v>34</v>
      </c>
      <c r="B37" s="7" t="s">
        <v>120</v>
      </c>
      <c r="C37" s="8">
        <v>1181904592</v>
      </c>
      <c r="D37" s="9" t="s">
        <v>75</v>
      </c>
      <c r="E37" s="9">
        <v>22764</v>
      </c>
      <c r="F37" s="9" t="s">
        <v>4</v>
      </c>
      <c r="G37" s="9">
        <v>1</v>
      </c>
      <c r="H37" s="10">
        <v>2784.42</v>
      </c>
      <c r="I37" s="11">
        <f t="shared" si="1"/>
        <v>2784.42</v>
      </c>
    </row>
    <row r="38" spans="1:9" ht="25.5" x14ac:dyDescent="0.2">
      <c r="A38" s="1">
        <v>35</v>
      </c>
      <c r="B38" s="7" t="s">
        <v>121</v>
      </c>
      <c r="C38" s="8">
        <v>1181903979</v>
      </c>
      <c r="D38" s="8" t="s">
        <v>76</v>
      </c>
      <c r="E38" s="9">
        <v>22764</v>
      </c>
      <c r="F38" s="9" t="s">
        <v>4</v>
      </c>
      <c r="G38" s="9">
        <v>1</v>
      </c>
      <c r="H38" s="10">
        <v>2784.42</v>
      </c>
      <c r="I38" s="11">
        <f t="shared" si="1"/>
        <v>2784.42</v>
      </c>
    </row>
    <row r="39" spans="1:9" ht="25.5" x14ac:dyDescent="0.2">
      <c r="A39" s="1">
        <v>36</v>
      </c>
      <c r="B39" s="7" t="s">
        <v>122</v>
      </c>
      <c r="C39" s="8">
        <v>1181903952</v>
      </c>
      <c r="D39" s="8" t="s">
        <v>77</v>
      </c>
      <c r="E39" s="9">
        <v>22764</v>
      </c>
      <c r="F39" s="9" t="s">
        <v>4</v>
      </c>
      <c r="G39" s="9">
        <v>1</v>
      </c>
      <c r="H39" s="10">
        <v>2784.42</v>
      </c>
      <c r="I39" s="11">
        <f t="shared" si="1"/>
        <v>2784.42</v>
      </c>
    </row>
    <row r="40" spans="1:9" ht="25.5" x14ac:dyDescent="0.2">
      <c r="A40" s="1">
        <v>37</v>
      </c>
      <c r="B40" s="7" t="s">
        <v>199</v>
      </c>
      <c r="C40" s="8">
        <v>1227177639</v>
      </c>
      <c r="D40" s="8" t="s">
        <v>78</v>
      </c>
      <c r="E40" s="9">
        <v>22764</v>
      </c>
      <c r="F40" s="9" t="s">
        <v>4</v>
      </c>
      <c r="G40" s="9">
        <v>1</v>
      </c>
      <c r="H40" s="10">
        <v>6114.61</v>
      </c>
      <c r="I40" s="11">
        <f t="shared" si="1"/>
        <v>6114.61</v>
      </c>
    </row>
    <row r="41" spans="1:9" ht="25.5" x14ac:dyDescent="0.2">
      <c r="A41" s="1">
        <v>38</v>
      </c>
      <c r="B41" s="7" t="s">
        <v>123</v>
      </c>
      <c r="C41" s="8">
        <v>1349366711</v>
      </c>
      <c r="D41" s="8" t="s">
        <v>79</v>
      </c>
      <c r="E41" s="9">
        <v>22764</v>
      </c>
      <c r="F41" s="9" t="s">
        <v>4</v>
      </c>
      <c r="G41" s="9">
        <v>1</v>
      </c>
      <c r="H41" s="10">
        <v>3877.15</v>
      </c>
      <c r="I41" s="11">
        <f t="shared" si="1"/>
        <v>3877.15</v>
      </c>
    </row>
    <row r="42" spans="1:9" ht="25.5" x14ac:dyDescent="0.2">
      <c r="A42" s="1">
        <v>39</v>
      </c>
      <c r="B42" s="7" t="s">
        <v>124</v>
      </c>
      <c r="C42" s="8">
        <v>1181759789</v>
      </c>
      <c r="D42" s="8" t="s">
        <v>80</v>
      </c>
      <c r="E42" s="9">
        <v>22764</v>
      </c>
      <c r="F42" s="9" t="s">
        <v>4</v>
      </c>
      <c r="G42" s="9">
        <v>1</v>
      </c>
      <c r="H42" s="10">
        <v>2784.42</v>
      </c>
      <c r="I42" s="11">
        <f t="shared" si="1"/>
        <v>2784.42</v>
      </c>
    </row>
    <row r="43" spans="1:9" ht="25.5" x14ac:dyDescent="0.2">
      <c r="A43" s="1">
        <v>40</v>
      </c>
      <c r="B43" s="7" t="s">
        <v>125</v>
      </c>
      <c r="C43" s="8">
        <v>1254580643</v>
      </c>
      <c r="D43" s="8" t="s">
        <v>81</v>
      </c>
      <c r="E43" s="9">
        <v>22764</v>
      </c>
      <c r="F43" s="9" t="s">
        <v>4</v>
      </c>
      <c r="G43" s="9">
        <v>1</v>
      </c>
      <c r="H43" s="10">
        <v>2875.41</v>
      </c>
      <c r="I43" s="11">
        <f t="shared" si="1"/>
        <v>2875.41</v>
      </c>
    </row>
    <row r="44" spans="1:9" ht="25.5" x14ac:dyDescent="0.2">
      <c r="A44" s="1">
        <v>41</v>
      </c>
      <c r="B44" s="7" t="s">
        <v>126</v>
      </c>
      <c r="C44" s="8">
        <v>1254590002</v>
      </c>
      <c r="D44" s="8" t="s">
        <v>82</v>
      </c>
      <c r="E44" s="9">
        <v>22764</v>
      </c>
      <c r="F44" s="9" t="s">
        <v>4</v>
      </c>
      <c r="G44" s="9">
        <v>1</v>
      </c>
      <c r="H44" s="10">
        <v>2875.41</v>
      </c>
      <c r="I44" s="11">
        <f t="shared" si="1"/>
        <v>2875.41</v>
      </c>
    </row>
    <row r="45" spans="1:9" ht="25.5" x14ac:dyDescent="0.2">
      <c r="A45" s="1">
        <v>42</v>
      </c>
      <c r="B45" s="7" t="s">
        <v>127</v>
      </c>
      <c r="C45" s="8">
        <v>1004782087</v>
      </c>
      <c r="D45" s="9" t="s">
        <v>245</v>
      </c>
      <c r="E45" s="9">
        <v>22764</v>
      </c>
      <c r="F45" s="9" t="s">
        <v>4</v>
      </c>
      <c r="G45" s="9">
        <v>1</v>
      </c>
      <c r="H45" s="10">
        <v>2663.87</v>
      </c>
      <c r="I45" s="11">
        <f t="shared" si="1"/>
        <v>2663.87</v>
      </c>
    </row>
    <row r="46" spans="1:9" ht="38.25" x14ac:dyDescent="0.2">
      <c r="A46" s="1">
        <v>43</v>
      </c>
      <c r="B46" s="7" t="s">
        <v>128</v>
      </c>
      <c r="C46" s="8">
        <v>1015138877</v>
      </c>
      <c r="D46" s="9" t="s">
        <v>246</v>
      </c>
      <c r="E46" s="9">
        <v>22764</v>
      </c>
      <c r="F46" s="9" t="s">
        <v>4</v>
      </c>
      <c r="G46" s="9">
        <v>1</v>
      </c>
      <c r="H46" s="10">
        <v>2601.73</v>
      </c>
      <c r="I46" s="11">
        <f t="shared" si="1"/>
        <v>2601.73</v>
      </c>
    </row>
    <row r="47" spans="1:9" ht="38.25" x14ac:dyDescent="0.2">
      <c r="A47" s="1">
        <v>44</v>
      </c>
      <c r="B47" s="7" t="s">
        <v>129</v>
      </c>
      <c r="C47" s="8">
        <v>1015138877</v>
      </c>
      <c r="D47" s="9" t="s">
        <v>247</v>
      </c>
      <c r="E47" s="9">
        <v>22764</v>
      </c>
      <c r="F47" s="9" t="s">
        <v>4</v>
      </c>
      <c r="G47" s="9">
        <v>1</v>
      </c>
      <c r="H47" s="10">
        <v>2601.73</v>
      </c>
      <c r="I47" s="11">
        <f t="shared" si="1"/>
        <v>2601.73</v>
      </c>
    </row>
    <row r="48" spans="1:9" ht="25.5" x14ac:dyDescent="0.2">
      <c r="A48" s="1">
        <v>45</v>
      </c>
      <c r="B48" s="7" t="s">
        <v>136</v>
      </c>
      <c r="C48" s="8">
        <v>1254591289</v>
      </c>
      <c r="D48" s="8" t="s">
        <v>91</v>
      </c>
      <c r="E48" s="9">
        <v>22764</v>
      </c>
      <c r="F48" s="9" t="s">
        <v>4</v>
      </c>
      <c r="G48" s="9">
        <v>1</v>
      </c>
      <c r="H48" s="10">
        <v>2875.41</v>
      </c>
      <c r="I48" s="11">
        <f t="shared" si="1"/>
        <v>2875.41</v>
      </c>
    </row>
    <row r="49" spans="1:9" ht="25.5" x14ac:dyDescent="0.2">
      <c r="A49" s="1">
        <v>46</v>
      </c>
      <c r="B49" s="7" t="s">
        <v>142</v>
      </c>
      <c r="C49" s="8">
        <v>1340803825</v>
      </c>
      <c r="D49" s="8" t="s">
        <v>98</v>
      </c>
      <c r="E49" s="9">
        <v>22764</v>
      </c>
      <c r="F49" s="9" t="s">
        <v>4</v>
      </c>
      <c r="G49" s="9">
        <v>1</v>
      </c>
      <c r="H49" s="10">
        <v>3680.77</v>
      </c>
      <c r="I49" s="11">
        <f t="shared" si="1"/>
        <v>3680.77</v>
      </c>
    </row>
    <row r="50" spans="1:9" ht="38.25" x14ac:dyDescent="0.2">
      <c r="A50" s="1">
        <v>47</v>
      </c>
      <c r="B50" s="7" t="s">
        <v>252</v>
      </c>
      <c r="C50" s="8">
        <v>1163274736</v>
      </c>
      <c r="D50" s="9" t="s">
        <v>248</v>
      </c>
      <c r="E50" s="9">
        <v>22764</v>
      </c>
      <c r="F50" s="9" t="s">
        <v>4</v>
      </c>
      <c r="G50" s="9">
        <v>1</v>
      </c>
      <c r="H50" s="10">
        <v>2774.35</v>
      </c>
      <c r="I50" s="11">
        <f t="shared" si="1"/>
        <v>2774.35</v>
      </c>
    </row>
    <row r="51" spans="1:9" ht="38.25" x14ac:dyDescent="0.2">
      <c r="A51" s="1">
        <v>48</v>
      </c>
      <c r="B51" s="7" t="s">
        <v>147</v>
      </c>
      <c r="C51" s="8">
        <v>380286106</v>
      </c>
      <c r="D51" s="9" t="s">
        <v>249</v>
      </c>
      <c r="E51" s="9">
        <v>22764</v>
      </c>
      <c r="F51" s="9" t="s">
        <v>4</v>
      </c>
      <c r="G51" s="9">
        <v>1</v>
      </c>
      <c r="H51" s="10">
        <v>2059.69</v>
      </c>
      <c r="I51" s="11">
        <f t="shared" si="1"/>
        <v>2059.69</v>
      </c>
    </row>
    <row r="52" spans="1:9" ht="38.25" x14ac:dyDescent="0.2">
      <c r="A52" s="1">
        <v>49</v>
      </c>
      <c r="B52" s="7" t="s">
        <v>150</v>
      </c>
      <c r="C52" s="8">
        <v>1130543746</v>
      </c>
      <c r="D52" s="9" t="s">
        <v>250</v>
      </c>
      <c r="E52" s="9">
        <v>22764</v>
      </c>
      <c r="F52" s="9" t="s">
        <v>4</v>
      </c>
      <c r="G52" s="9">
        <v>1</v>
      </c>
      <c r="H52" s="10">
        <v>2746.07</v>
      </c>
      <c r="I52" s="11">
        <f t="shared" si="1"/>
        <v>2746.07</v>
      </c>
    </row>
    <row r="53" spans="1:9" ht="38.25" x14ac:dyDescent="0.2">
      <c r="A53" s="1">
        <v>50</v>
      </c>
      <c r="B53" s="7" t="s">
        <v>221</v>
      </c>
      <c r="C53" s="8">
        <v>1130544696</v>
      </c>
      <c r="D53" s="9" t="s">
        <v>251</v>
      </c>
      <c r="E53" s="9">
        <v>22764</v>
      </c>
      <c r="F53" s="9" t="s">
        <v>4</v>
      </c>
      <c r="G53" s="9">
        <v>1</v>
      </c>
      <c r="H53" s="10">
        <v>2746.07</v>
      </c>
      <c r="I53" s="11">
        <f t="shared" si="1"/>
        <v>2746.07</v>
      </c>
    </row>
    <row r="54" spans="1:9" ht="38.25" x14ac:dyDescent="0.2">
      <c r="A54" s="1">
        <v>51</v>
      </c>
      <c r="B54" s="7" t="s">
        <v>146</v>
      </c>
      <c r="C54" s="8">
        <v>1181903545</v>
      </c>
      <c r="D54" s="8" t="s">
        <v>104</v>
      </c>
      <c r="E54" s="9">
        <v>22764</v>
      </c>
      <c r="F54" s="9" t="s">
        <v>4</v>
      </c>
      <c r="G54" s="9">
        <v>1</v>
      </c>
      <c r="H54" s="10">
        <v>2784.42</v>
      </c>
      <c r="I54" s="11">
        <f t="shared" si="1"/>
        <v>2784.42</v>
      </c>
    </row>
    <row r="55" spans="1:9" ht="25.5" x14ac:dyDescent="0.2">
      <c r="A55" s="1">
        <v>52</v>
      </c>
      <c r="B55" s="7" t="s">
        <v>151</v>
      </c>
      <c r="C55" s="8">
        <v>1344344493</v>
      </c>
      <c r="D55" s="8" t="s">
        <v>107</v>
      </c>
      <c r="E55" s="9">
        <v>22764</v>
      </c>
      <c r="F55" s="9" t="s">
        <v>4</v>
      </c>
      <c r="G55" s="9">
        <v>1</v>
      </c>
      <c r="H55" s="10">
        <v>2958.27</v>
      </c>
      <c r="I55" s="11">
        <f t="shared" si="1"/>
        <v>2958.27</v>
      </c>
    </row>
    <row r="56" spans="1:9" ht="25.5" x14ac:dyDescent="0.2">
      <c r="A56" s="1">
        <v>53</v>
      </c>
      <c r="B56" s="7" t="s">
        <v>152</v>
      </c>
      <c r="C56" s="8">
        <v>1379798598</v>
      </c>
      <c r="D56" s="8" t="s">
        <v>108</v>
      </c>
      <c r="E56" s="9">
        <v>22764</v>
      </c>
      <c r="F56" s="9" t="s">
        <v>4</v>
      </c>
      <c r="G56" s="9">
        <v>1</v>
      </c>
      <c r="H56" s="10">
        <v>2958.27</v>
      </c>
      <c r="I56" s="11">
        <f t="shared" si="1"/>
        <v>2958.27</v>
      </c>
    </row>
    <row r="57" spans="1:9" ht="25.5" x14ac:dyDescent="0.2">
      <c r="A57" s="1">
        <v>54</v>
      </c>
      <c r="B57" s="7" t="s">
        <v>153</v>
      </c>
      <c r="C57" s="12">
        <v>1379439172</v>
      </c>
      <c r="D57" s="12" t="s">
        <v>109</v>
      </c>
      <c r="E57" s="9">
        <v>22764</v>
      </c>
      <c r="F57" s="9" t="s">
        <v>4</v>
      </c>
      <c r="G57" s="9">
        <v>1</v>
      </c>
      <c r="H57" s="10">
        <v>2958.27</v>
      </c>
      <c r="I57" s="11">
        <f t="shared" si="1"/>
        <v>2958.27</v>
      </c>
    </row>
    <row r="58" spans="1:9" ht="38.25" x14ac:dyDescent="0.2">
      <c r="A58" s="1">
        <v>55</v>
      </c>
      <c r="B58" s="13" t="s">
        <v>113</v>
      </c>
      <c r="C58" s="14">
        <v>1342784160</v>
      </c>
      <c r="D58" s="14" t="s">
        <v>112</v>
      </c>
      <c r="E58" s="15">
        <v>22764</v>
      </c>
      <c r="F58" s="9" t="s">
        <v>4</v>
      </c>
      <c r="G58" s="9">
        <v>1</v>
      </c>
      <c r="H58" s="10">
        <v>2938.53</v>
      </c>
      <c r="I58" s="16">
        <f t="shared" si="1"/>
        <v>2938.53</v>
      </c>
    </row>
    <row r="59" spans="1:9" ht="21" customHeight="1" x14ac:dyDescent="0.2">
      <c r="A59" s="42" t="s">
        <v>231</v>
      </c>
      <c r="B59" s="43"/>
      <c r="C59" s="43"/>
      <c r="D59" s="43"/>
      <c r="E59" s="43"/>
      <c r="F59" s="43"/>
      <c r="G59" s="43"/>
      <c r="H59" s="29">
        <f>SUM(I4:I58)</f>
        <v>184381.83000000005</v>
      </c>
      <c r="I59" s="30"/>
    </row>
    <row r="60" spans="1:9" ht="21" customHeight="1" x14ac:dyDescent="0.2">
      <c r="A60" s="33" t="s">
        <v>229</v>
      </c>
      <c r="B60" s="34"/>
      <c r="C60" s="34"/>
      <c r="D60" s="34"/>
      <c r="E60" s="34"/>
      <c r="F60" s="34"/>
      <c r="G60" s="34"/>
      <c r="H60" s="34"/>
      <c r="I60" s="35"/>
    </row>
    <row r="61" spans="1:9" ht="38.25" x14ac:dyDescent="0.2">
      <c r="A61" s="1">
        <v>56</v>
      </c>
      <c r="B61" s="17" t="s">
        <v>194</v>
      </c>
      <c r="C61" s="18">
        <v>201311445</v>
      </c>
      <c r="D61" s="9" t="s">
        <v>7</v>
      </c>
      <c r="E61" s="9">
        <v>22764</v>
      </c>
      <c r="F61" s="9" t="s">
        <v>4</v>
      </c>
      <c r="G61" s="9">
        <v>1</v>
      </c>
      <c r="H61" s="10">
        <v>3374.25</v>
      </c>
      <c r="I61" s="11">
        <f t="shared" ref="I61:I79" si="2">IFERROR(H61*$G61,"-")</f>
        <v>3374.25</v>
      </c>
    </row>
    <row r="62" spans="1:9" ht="38.25" x14ac:dyDescent="0.2">
      <c r="A62" s="1">
        <v>57</v>
      </c>
      <c r="B62" s="17" t="s">
        <v>185</v>
      </c>
      <c r="C62" s="9">
        <v>1298195362</v>
      </c>
      <c r="D62" s="9" t="s">
        <v>16</v>
      </c>
      <c r="E62" s="9">
        <v>22764</v>
      </c>
      <c r="F62" s="9" t="s">
        <v>4</v>
      </c>
      <c r="G62" s="9">
        <v>1</v>
      </c>
      <c r="H62" s="10">
        <v>7772.88</v>
      </c>
      <c r="I62" s="11">
        <f t="shared" si="2"/>
        <v>7772.88</v>
      </c>
    </row>
    <row r="63" spans="1:9" ht="38.25" x14ac:dyDescent="0.2">
      <c r="A63" s="1">
        <v>58</v>
      </c>
      <c r="B63" s="17" t="s">
        <v>203</v>
      </c>
      <c r="C63" s="9">
        <v>566485486</v>
      </c>
      <c r="D63" s="9" t="s">
        <v>27</v>
      </c>
      <c r="E63" s="9">
        <v>22764</v>
      </c>
      <c r="F63" s="9" t="s">
        <v>4</v>
      </c>
      <c r="G63" s="9">
        <v>1</v>
      </c>
      <c r="H63" s="10">
        <v>10989.25</v>
      </c>
      <c r="I63" s="11">
        <f t="shared" si="2"/>
        <v>10989.25</v>
      </c>
    </row>
    <row r="64" spans="1:9" ht="38.25" x14ac:dyDescent="0.2">
      <c r="A64" s="1">
        <v>59</v>
      </c>
      <c r="B64" s="17" t="s">
        <v>207</v>
      </c>
      <c r="C64" s="9">
        <v>1234838238</v>
      </c>
      <c r="D64" s="9" t="s">
        <v>40</v>
      </c>
      <c r="E64" s="9">
        <v>22764</v>
      </c>
      <c r="F64" s="9" t="s">
        <v>4</v>
      </c>
      <c r="G64" s="9">
        <v>1</v>
      </c>
      <c r="H64" s="10">
        <v>8938.59</v>
      </c>
      <c r="I64" s="11">
        <f t="shared" si="2"/>
        <v>8938.59</v>
      </c>
    </row>
    <row r="65" spans="1:9" ht="25.5" x14ac:dyDescent="0.2">
      <c r="A65" s="1">
        <v>60</v>
      </c>
      <c r="B65" s="17" t="s">
        <v>130</v>
      </c>
      <c r="C65" s="8">
        <v>1227759220</v>
      </c>
      <c r="D65" s="8" t="s">
        <v>83</v>
      </c>
      <c r="E65" s="9">
        <v>22764</v>
      </c>
      <c r="F65" s="9" t="s">
        <v>4</v>
      </c>
      <c r="G65" s="9">
        <v>1</v>
      </c>
      <c r="H65" s="10">
        <v>7506.31</v>
      </c>
      <c r="I65" s="11">
        <f t="shared" si="2"/>
        <v>7506.31</v>
      </c>
    </row>
    <row r="66" spans="1:9" ht="38.25" x14ac:dyDescent="0.2">
      <c r="A66" s="1">
        <v>61</v>
      </c>
      <c r="B66" s="17" t="s">
        <v>198</v>
      </c>
      <c r="C66" s="8">
        <v>1082586690</v>
      </c>
      <c r="D66" s="9" t="s">
        <v>84</v>
      </c>
      <c r="E66" s="9">
        <v>22764</v>
      </c>
      <c r="F66" s="9" t="s">
        <v>4</v>
      </c>
      <c r="G66" s="9">
        <v>1</v>
      </c>
      <c r="H66" s="10">
        <v>5680.98</v>
      </c>
      <c r="I66" s="11">
        <f t="shared" si="2"/>
        <v>5680.98</v>
      </c>
    </row>
    <row r="67" spans="1:9" ht="38.25" x14ac:dyDescent="0.2">
      <c r="A67" s="1">
        <v>62</v>
      </c>
      <c r="B67" s="17" t="s">
        <v>131</v>
      </c>
      <c r="C67" s="8">
        <v>406146748</v>
      </c>
      <c r="D67" s="9" t="s">
        <v>85</v>
      </c>
      <c r="E67" s="9">
        <v>22764</v>
      </c>
      <c r="F67" s="9" t="s">
        <v>4</v>
      </c>
      <c r="G67" s="9">
        <v>1</v>
      </c>
      <c r="H67" s="10">
        <v>6744.79</v>
      </c>
      <c r="I67" s="11">
        <f t="shared" si="2"/>
        <v>6744.79</v>
      </c>
    </row>
    <row r="68" spans="1:9" ht="38.25" x14ac:dyDescent="0.2">
      <c r="A68" s="1">
        <v>63</v>
      </c>
      <c r="B68" s="17" t="s">
        <v>132</v>
      </c>
      <c r="C68" s="8">
        <v>1225359136</v>
      </c>
      <c r="D68" s="8" t="s">
        <v>86</v>
      </c>
      <c r="E68" s="9">
        <v>22764</v>
      </c>
      <c r="F68" s="9" t="s">
        <v>4</v>
      </c>
      <c r="G68" s="9">
        <v>1</v>
      </c>
      <c r="H68" s="10">
        <v>9023.59</v>
      </c>
      <c r="I68" s="11">
        <f t="shared" si="2"/>
        <v>9023.59</v>
      </c>
    </row>
    <row r="69" spans="1:9" ht="38.25" x14ac:dyDescent="0.2">
      <c r="A69" s="1">
        <v>64</v>
      </c>
      <c r="B69" s="17" t="s">
        <v>133</v>
      </c>
      <c r="C69" s="8">
        <v>1212569803</v>
      </c>
      <c r="D69" s="8" t="s">
        <v>87</v>
      </c>
      <c r="E69" s="9">
        <v>22764</v>
      </c>
      <c r="F69" s="9" t="s">
        <v>4</v>
      </c>
      <c r="G69" s="9">
        <v>1</v>
      </c>
      <c r="H69" s="10">
        <v>10180.75</v>
      </c>
      <c r="I69" s="11">
        <f t="shared" si="2"/>
        <v>10180.75</v>
      </c>
    </row>
    <row r="70" spans="1:9" ht="38.25" x14ac:dyDescent="0.2">
      <c r="A70" s="1">
        <v>65</v>
      </c>
      <c r="B70" s="17" t="s">
        <v>134</v>
      </c>
      <c r="C70" s="8">
        <v>1228568089</v>
      </c>
      <c r="D70" s="8" t="s">
        <v>88</v>
      </c>
      <c r="E70" s="9">
        <v>22764</v>
      </c>
      <c r="F70" s="9" t="s">
        <v>4</v>
      </c>
      <c r="G70" s="9">
        <v>1</v>
      </c>
      <c r="H70" s="10">
        <v>9023.59</v>
      </c>
      <c r="I70" s="11">
        <f t="shared" si="2"/>
        <v>9023.59</v>
      </c>
    </row>
    <row r="71" spans="1:9" ht="25.5" x14ac:dyDescent="0.2">
      <c r="A71" s="1">
        <v>66</v>
      </c>
      <c r="B71" s="17" t="s">
        <v>197</v>
      </c>
      <c r="C71" s="8">
        <v>1227181377</v>
      </c>
      <c r="D71" s="8" t="s">
        <v>89</v>
      </c>
      <c r="E71" s="9">
        <v>22764</v>
      </c>
      <c r="F71" s="9" t="s">
        <v>4</v>
      </c>
      <c r="G71" s="9">
        <v>1</v>
      </c>
      <c r="H71" s="10">
        <v>7641</v>
      </c>
      <c r="I71" s="11">
        <f t="shared" si="2"/>
        <v>7641</v>
      </c>
    </row>
    <row r="72" spans="1:9" ht="25.5" x14ac:dyDescent="0.2">
      <c r="A72" s="1">
        <v>67</v>
      </c>
      <c r="B72" s="17" t="s">
        <v>135</v>
      </c>
      <c r="C72" s="8">
        <v>1087159510</v>
      </c>
      <c r="D72" s="9" t="s">
        <v>90</v>
      </c>
      <c r="E72" s="9">
        <v>22764</v>
      </c>
      <c r="F72" s="9" t="s">
        <v>4</v>
      </c>
      <c r="G72" s="9">
        <v>1</v>
      </c>
      <c r="H72" s="10">
        <v>4480.99</v>
      </c>
      <c r="I72" s="11">
        <f t="shared" si="2"/>
        <v>4480.99</v>
      </c>
    </row>
    <row r="73" spans="1:9" ht="25.5" x14ac:dyDescent="0.2">
      <c r="A73" s="1">
        <v>68</v>
      </c>
      <c r="B73" s="17" t="s">
        <v>137</v>
      </c>
      <c r="C73" s="8">
        <v>1198308050</v>
      </c>
      <c r="D73" s="8" t="s">
        <v>92</v>
      </c>
      <c r="E73" s="9">
        <v>22764</v>
      </c>
      <c r="F73" s="9" t="s">
        <v>4</v>
      </c>
      <c r="G73" s="9">
        <v>1</v>
      </c>
      <c r="H73" s="10">
        <v>5173.17</v>
      </c>
      <c r="I73" s="11">
        <f t="shared" si="2"/>
        <v>5173.17</v>
      </c>
    </row>
    <row r="74" spans="1:9" ht="38.25" x14ac:dyDescent="0.2">
      <c r="A74" s="1">
        <v>69</v>
      </c>
      <c r="B74" s="17" t="s">
        <v>140</v>
      </c>
      <c r="C74" s="8">
        <v>1333844341</v>
      </c>
      <c r="D74" s="8" t="s">
        <v>96</v>
      </c>
      <c r="E74" s="9">
        <v>22764</v>
      </c>
      <c r="F74" s="9" t="s">
        <v>4</v>
      </c>
      <c r="G74" s="9">
        <v>1</v>
      </c>
      <c r="H74" s="10">
        <v>5244.33</v>
      </c>
      <c r="I74" s="11">
        <f t="shared" si="2"/>
        <v>5244.33</v>
      </c>
    </row>
    <row r="75" spans="1:9" ht="38.25" x14ac:dyDescent="0.2">
      <c r="A75" s="1">
        <v>70</v>
      </c>
      <c r="B75" s="17" t="s">
        <v>219</v>
      </c>
      <c r="C75" s="8">
        <v>1332860106</v>
      </c>
      <c r="D75" s="8" t="s">
        <v>100</v>
      </c>
      <c r="E75" s="9">
        <v>22764</v>
      </c>
      <c r="F75" s="9" t="s">
        <v>4</v>
      </c>
      <c r="G75" s="9">
        <v>1</v>
      </c>
      <c r="H75" s="10">
        <v>10470.83</v>
      </c>
      <c r="I75" s="11">
        <f t="shared" si="2"/>
        <v>10470.83</v>
      </c>
    </row>
    <row r="76" spans="1:9" ht="38.25" x14ac:dyDescent="0.2">
      <c r="A76" s="1">
        <v>71</v>
      </c>
      <c r="B76" s="17" t="s">
        <v>220</v>
      </c>
      <c r="C76" s="8">
        <v>1333213236</v>
      </c>
      <c r="D76" s="8" t="s">
        <v>101</v>
      </c>
      <c r="E76" s="9">
        <v>22764</v>
      </c>
      <c r="F76" s="9" t="s">
        <v>4</v>
      </c>
      <c r="G76" s="9">
        <v>1</v>
      </c>
      <c r="H76" s="10">
        <v>10408.19</v>
      </c>
      <c r="I76" s="11">
        <f t="shared" si="2"/>
        <v>10408.19</v>
      </c>
    </row>
    <row r="77" spans="1:9" ht="25.5" x14ac:dyDescent="0.2">
      <c r="A77" s="1">
        <v>72</v>
      </c>
      <c r="B77" s="17" t="s">
        <v>144</v>
      </c>
      <c r="C77" s="8">
        <v>1296654602</v>
      </c>
      <c r="D77" s="8" t="s">
        <v>102</v>
      </c>
      <c r="E77" s="9">
        <v>22764</v>
      </c>
      <c r="F77" s="9" t="s">
        <v>4</v>
      </c>
      <c r="G77" s="9">
        <v>1</v>
      </c>
      <c r="H77" s="10">
        <v>7703.14</v>
      </c>
      <c r="I77" s="11">
        <f t="shared" si="2"/>
        <v>7703.14</v>
      </c>
    </row>
    <row r="78" spans="1:9" ht="25.5" x14ac:dyDescent="0.2">
      <c r="A78" s="1">
        <v>73</v>
      </c>
      <c r="B78" s="17" t="s">
        <v>145</v>
      </c>
      <c r="C78" s="8">
        <v>1181980191</v>
      </c>
      <c r="D78" s="8" t="s">
        <v>103</v>
      </c>
      <c r="E78" s="9">
        <v>22764</v>
      </c>
      <c r="F78" s="9" t="s">
        <v>4</v>
      </c>
      <c r="G78" s="9">
        <v>1</v>
      </c>
      <c r="H78" s="10">
        <v>7187.72</v>
      </c>
      <c r="I78" s="11">
        <f t="shared" si="2"/>
        <v>7187.72</v>
      </c>
    </row>
    <row r="79" spans="1:9" ht="25.5" x14ac:dyDescent="0.2">
      <c r="A79" s="1">
        <v>74</v>
      </c>
      <c r="B79" s="17" t="s">
        <v>155</v>
      </c>
      <c r="C79" s="8">
        <v>1190918908</v>
      </c>
      <c r="D79" s="8" t="s">
        <v>111</v>
      </c>
      <c r="E79" s="9">
        <v>22764</v>
      </c>
      <c r="F79" s="9" t="s">
        <v>4</v>
      </c>
      <c r="G79" s="9">
        <v>1</v>
      </c>
      <c r="H79" s="10">
        <v>6711.82</v>
      </c>
      <c r="I79" s="11">
        <f t="shared" si="2"/>
        <v>6711.82</v>
      </c>
    </row>
    <row r="80" spans="1:9" ht="21" customHeight="1" x14ac:dyDescent="0.2">
      <c r="A80" s="36" t="s">
        <v>232</v>
      </c>
      <c r="B80" s="37"/>
      <c r="C80" s="37"/>
      <c r="D80" s="37"/>
      <c r="E80" s="37"/>
      <c r="F80" s="37"/>
      <c r="G80" s="37"/>
      <c r="H80" s="38">
        <f>SUM(I61:I79)</f>
        <v>144256.17000000001</v>
      </c>
      <c r="I80" s="39"/>
    </row>
    <row r="81" spans="1:9" ht="21" customHeight="1" x14ac:dyDescent="0.2">
      <c r="A81" s="33" t="s">
        <v>230</v>
      </c>
      <c r="B81" s="34"/>
      <c r="C81" s="34"/>
      <c r="D81" s="34"/>
      <c r="E81" s="34"/>
      <c r="F81" s="34"/>
      <c r="G81" s="34"/>
      <c r="H81" s="34"/>
      <c r="I81" s="35"/>
    </row>
    <row r="82" spans="1:9" ht="38.25" x14ac:dyDescent="0.2">
      <c r="A82" s="1">
        <v>75</v>
      </c>
      <c r="B82" s="17" t="s">
        <v>195</v>
      </c>
      <c r="C82" s="9">
        <v>1324181769</v>
      </c>
      <c r="D82" s="9" t="s">
        <v>6</v>
      </c>
      <c r="E82" s="9">
        <v>22764</v>
      </c>
      <c r="F82" s="9" t="s">
        <v>4</v>
      </c>
      <c r="G82" s="9">
        <v>1</v>
      </c>
      <c r="H82" s="10">
        <v>4393.28</v>
      </c>
      <c r="I82" s="11">
        <f t="shared" ref="I82:I106" si="3">IFERROR(H82*$G82,"-")</f>
        <v>4393.28</v>
      </c>
    </row>
    <row r="83" spans="1:9" ht="25.5" x14ac:dyDescent="0.2">
      <c r="A83" s="1">
        <v>76</v>
      </c>
      <c r="B83" s="17" t="s">
        <v>186</v>
      </c>
      <c r="C83" s="8">
        <v>1339114140</v>
      </c>
      <c r="D83" s="8" t="s">
        <v>15</v>
      </c>
      <c r="E83" s="9">
        <v>22764</v>
      </c>
      <c r="F83" s="9" t="s">
        <v>4</v>
      </c>
      <c r="G83" s="9">
        <v>1</v>
      </c>
      <c r="H83" s="10">
        <v>4393.28</v>
      </c>
      <c r="I83" s="11">
        <f t="shared" si="3"/>
        <v>4393.28</v>
      </c>
    </row>
    <row r="84" spans="1:9" ht="38.25" x14ac:dyDescent="0.2">
      <c r="A84" s="1">
        <v>77</v>
      </c>
      <c r="B84" s="17" t="s">
        <v>184</v>
      </c>
      <c r="C84" s="9">
        <v>1345287582</v>
      </c>
      <c r="D84" s="9" t="s">
        <v>17</v>
      </c>
      <c r="E84" s="9">
        <v>22764</v>
      </c>
      <c r="F84" s="9" t="s">
        <v>4</v>
      </c>
      <c r="G84" s="9">
        <v>1</v>
      </c>
      <c r="H84" s="10">
        <v>8267.77</v>
      </c>
      <c r="I84" s="11">
        <f t="shared" si="3"/>
        <v>8267.77</v>
      </c>
    </row>
    <row r="85" spans="1:9" ht="38.25" x14ac:dyDescent="0.2">
      <c r="A85" s="1">
        <v>78</v>
      </c>
      <c r="B85" s="17" t="s">
        <v>200</v>
      </c>
      <c r="C85" s="9">
        <v>1321828397</v>
      </c>
      <c r="D85" s="9" t="s">
        <v>19</v>
      </c>
      <c r="E85" s="9">
        <v>22764</v>
      </c>
      <c r="F85" s="9" t="s">
        <v>4</v>
      </c>
      <c r="G85" s="9">
        <v>1</v>
      </c>
      <c r="H85" s="10">
        <v>4393.28</v>
      </c>
      <c r="I85" s="11">
        <f t="shared" si="3"/>
        <v>4393.28</v>
      </c>
    </row>
    <row r="86" spans="1:9" ht="38.25" x14ac:dyDescent="0.2">
      <c r="A86" s="1">
        <v>79</v>
      </c>
      <c r="B86" s="17" t="s">
        <v>156</v>
      </c>
      <c r="C86" s="9">
        <v>538078359</v>
      </c>
      <c r="D86" s="9" t="s">
        <v>22</v>
      </c>
      <c r="E86" s="9">
        <v>22764</v>
      </c>
      <c r="F86" s="9" t="s">
        <v>4</v>
      </c>
      <c r="G86" s="9">
        <v>1</v>
      </c>
      <c r="H86" s="10">
        <v>4144.22</v>
      </c>
      <c r="I86" s="11">
        <f t="shared" si="3"/>
        <v>4144.22</v>
      </c>
    </row>
    <row r="87" spans="1:9" ht="38.25" x14ac:dyDescent="0.2">
      <c r="A87" s="1">
        <v>80</v>
      </c>
      <c r="B87" s="17" t="s">
        <v>201</v>
      </c>
      <c r="C87" s="9">
        <v>1339111435</v>
      </c>
      <c r="D87" s="9" t="s">
        <v>23</v>
      </c>
      <c r="E87" s="9">
        <v>22764</v>
      </c>
      <c r="F87" s="9" t="s">
        <v>4</v>
      </c>
      <c r="G87" s="9">
        <v>1</v>
      </c>
      <c r="H87" s="10">
        <v>4393.28</v>
      </c>
      <c r="I87" s="11">
        <f t="shared" si="3"/>
        <v>4393.28</v>
      </c>
    </row>
    <row r="88" spans="1:9" ht="38.25" x14ac:dyDescent="0.2">
      <c r="A88" s="1">
        <v>81</v>
      </c>
      <c r="B88" s="17" t="s">
        <v>204</v>
      </c>
      <c r="C88" s="9">
        <v>484042050</v>
      </c>
      <c r="D88" s="9" t="s">
        <v>29</v>
      </c>
      <c r="E88" s="9">
        <v>22764</v>
      </c>
      <c r="F88" s="9" t="s">
        <v>4</v>
      </c>
      <c r="G88" s="9">
        <v>1</v>
      </c>
      <c r="H88" s="10">
        <v>4113.21</v>
      </c>
      <c r="I88" s="11">
        <f t="shared" si="3"/>
        <v>4113.21</v>
      </c>
    </row>
    <row r="89" spans="1:9" ht="38.25" x14ac:dyDescent="0.2">
      <c r="A89" s="1">
        <v>82</v>
      </c>
      <c r="B89" s="17" t="s">
        <v>205</v>
      </c>
      <c r="C89" s="9">
        <v>1321986685</v>
      </c>
      <c r="D89" s="9" t="s">
        <v>33</v>
      </c>
      <c r="E89" s="9">
        <v>22764</v>
      </c>
      <c r="F89" s="9" t="s">
        <v>4</v>
      </c>
      <c r="G89" s="9">
        <v>1</v>
      </c>
      <c r="H89" s="10">
        <v>7837.84</v>
      </c>
      <c r="I89" s="11">
        <f t="shared" si="3"/>
        <v>7837.84</v>
      </c>
    </row>
    <row r="90" spans="1:9" ht="38.25" x14ac:dyDescent="0.2">
      <c r="A90" s="1">
        <v>83</v>
      </c>
      <c r="B90" s="17" t="s">
        <v>206</v>
      </c>
      <c r="C90" s="9">
        <v>1321831959</v>
      </c>
      <c r="D90" s="9" t="s">
        <v>35</v>
      </c>
      <c r="E90" s="9">
        <v>22764</v>
      </c>
      <c r="F90" s="9" t="s">
        <v>4</v>
      </c>
      <c r="G90" s="9">
        <v>1</v>
      </c>
      <c r="H90" s="10">
        <v>8337.84</v>
      </c>
      <c r="I90" s="11">
        <f t="shared" si="3"/>
        <v>8337.84</v>
      </c>
    </row>
    <row r="91" spans="1:9" ht="38.25" x14ac:dyDescent="0.2">
      <c r="A91" s="1">
        <v>84</v>
      </c>
      <c r="B91" s="17" t="s">
        <v>208</v>
      </c>
      <c r="C91" s="9">
        <v>1152012298</v>
      </c>
      <c r="D91" s="9" t="s">
        <v>43</v>
      </c>
      <c r="E91" s="9">
        <v>22764</v>
      </c>
      <c r="F91" s="9" t="s">
        <v>4</v>
      </c>
      <c r="G91" s="9">
        <v>1</v>
      </c>
      <c r="H91" s="10">
        <v>4399.54</v>
      </c>
      <c r="I91" s="11">
        <f t="shared" si="3"/>
        <v>4399.54</v>
      </c>
    </row>
    <row r="92" spans="1:9" ht="38.25" x14ac:dyDescent="0.2">
      <c r="A92" s="1">
        <v>85</v>
      </c>
      <c r="B92" s="17" t="s">
        <v>209</v>
      </c>
      <c r="C92" s="9">
        <v>1181982950</v>
      </c>
      <c r="D92" s="9" t="s">
        <v>44</v>
      </c>
      <c r="E92" s="9">
        <v>22764</v>
      </c>
      <c r="F92" s="9" t="s">
        <v>4</v>
      </c>
      <c r="G92" s="9">
        <v>1</v>
      </c>
      <c r="H92" s="10">
        <v>3800.21</v>
      </c>
      <c r="I92" s="11">
        <f t="shared" si="3"/>
        <v>3800.21</v>
      </c>
    </row>
    <row r="93" spans="1:9" ht="38.25" x14ac:dyDescent="0.2">
      <c r="A93" s="1">
        <v>86</v>
      </c>
      <c r="B93" s="17" t="s">
        <v>211</v>
      </c>
      <c r="C93" s="9">
        <v>1321917250</v>
      </c>
      <c r="D93" s="9" t="s">
        <v>47</v>
      </c>
      <c r="E93" s="9">
        <v>22764</v>
      </c>
      <c r="F93" s="9" t="s">
        <v>4</v>
      </c>
      <c r="G93" s="9">
        <v>1</v>
      </c>
      <c r="H93" s="10">
        <v>4393.28</v>
      </c>
      <c r="I93" s="11">
        <f t="shared" si="3"/>
        <v>4393.28</v>
      </c>
    </row>
    <row r="94" spans="1:9" ht="38.25" x14ac:dyDescent="0.2">
      <c r="A94" s="1">
        <v>87</v>
      </c>
      <c r="B94" s="17" t="s">
        <v>212</v>
      </c>
      <c r="C94" s="9">
        <v>1342786146</v>
      </c>
      <c r="D94" s="9" t="s">
        <v>48</v>
      </c>
      <c r="E94" s="9">
        <v>22764</v>
      </c>
      <c r="F94" s="9" t="s">
        <v>4</v>
      </c>
      <c r="G94" s="9">
        <v>1</v>
      </c>
      <c r="H94" s="10">
        <v>4435.78</v>
      </c>
      <c r="I94" s="11">
        <f t="shared" si="3"/>
        <v>4435.78</v>
      </c>
    </row>
    <row r="95" spans="1:9" ht="38.25" x14ac:dyDescent="0.2">
      <c r="A95" s="1">
        <v>88</v>
      </c>
      <c r="B95" s="17" t="s">
        <v>213</v>
      </c>
      <c r="C95" s="9">
        <v>1343672403</v>
      </c>
      <c r="D95" s="9" t="s">
        <v>49</v>
      </c>
      <c r="E95" s="9">
        <v>22764</v>
      </c>
      <c r="F95" s="9" t="s">
        <v>4</v>
      </c>
      <c r="G95" s="9">
        <v>1</v>
      </c>
      <c r="H95" s="10">
        <v>4393.28</v>
      </c>
      <c r="I95" s="11">
        <f t="shared" si="3"/>
        <v>4393.28</v>
      </c>
    </row>
    <row r="96" spans="1:9" ht="38.25" x14ac:dyDescent="0.2">
      <c r="A96" s="1">
        <v>89</v>
      </c>
      <c r="B96" s="17" t="s">
        <v>216</v>
      </c>
      <c r="C96" s="9">
        <v>1333717684</v>
      </c>
      <c r="D96" s="9" t="s">
        <v>55</v>
      </c>
      <c r="E96" s="9">
        <v>22764</v>
      </c>
      <c r="F96" s="9" t="s">
        <v>4</v>
      </c>
      <c r="G96" s="9">
        <v>1</v>
      </c>
      <c r="H96" s="10">
        <v>4393.28</v>
      </c>
      <c r="I96" s="11">
        <f t="shared" si="3"/>
        <v>4393.28</v>
      </c>
    </row>
    <row r="97" spans="1:9" ht="38.25" x14ac:dyDescent="0.2">
      <c r="A97" s="1">
        <v>90</v>
      </c>
      <c r="B97" s="17" t="s">
        <v>217</v>
      </c>
      <c r="C97" s="9">
        <v>1321987053</v>
      </c>
      <c r="D97" s="9" t="s">
        <v>56</v>
      </c>
      <c r="E97" s="9">
        <v>22764</v>
      </c>
      <c r="F97" s="9" t="s">
        <v>4</v>
      </c>
      <c r="G97" s="9">
        <v>1</v>
      </c>
      <c r="H97" s="10">
        <v>4393.28</v>
      </c>
      <c r="I97" s="11">
        <f t="shared" si="3"/>
        <v>4393.28</v>
      </c>
    </row>
    <row r="98" spans="1:9" ht="38.25" x14ac:dyDescent="0.2">
      <c r="A98" s="1">
        <v>91</v>
      </c>
      <c r="B98" s="17" t="s">
        <v>173</v>
      </c>
      <c r="C98" s="8">
        <v>216715393</v>
      </c>
      <c r="D98" s="9" t="s">
        <v>59</v>
      </c>
      <c r="E98" s="9">
        <v>22764</v>
      </c>
      <c r="F98" s="9" t="s">
        <v>4</v>
      </c>
      <c r="G98" s="9">
        <v>1</v>
      </c>
      <c r="H98" s="10">
        <v>4988.8</v>
      </c>
      <c r="I98" s="11">
        <f t="shared" si="3"/>
        <v>4988.8</v>
      </c>
    </row>
    <row r="99" spans="1:9" ht="38.25" x14ac:dyDescent="0.2">
      <c r="A99" s="1">
        <v>92</v>
      </c>
      <c r="B99" s="17" t="s">
        <v>174</v>
      </c>
      <c r="C99" s="8">
        <v>323129331</v>
      </c>
      <c r="D99" s="9" t="s">
        <v>60</v>
      </c>
      <c r="E99" s="9">
        <v>22764</v>
      </c>
      <c r="F99" s="9" t="s">
        <v>4</v>
      </c>
      <c r="G99" s="9">
        <v>1</v>
      </c>
      <c r="H99" s="10">
        <v>5044.1899999999996</v>
      </c>
      <c r="I99" s="11">
        <f t="shared" si="3"/>
        <v>5044.1899999999996</v>
      </c>
    </row>
    <row r="100" spans="1:9" ht="38.25" x14ac:dyDescent="0.2">
      <c r="A100" s="1">
        <v>93</v>
      </c>
      <c r="B100" s="17" t="s">
        <v>218</v>
      </c>
      <c r="C100" s="9">
        <v>1343671679</v>
      </c>
      <c r="D100" s="9" t="s">
        <v>61</v>
      </c>
      <c r="E100" s="9">
        <v>22764</v>
      </c>
      <c r="F100" s="9" t="s">
        <v>4</v>
      </c>
      <c r="G100" s="9">
        <v>1</v>
      </c>
      <c r="H100" s="10">
        <v>4564.7700000000004</v>
      </c>
      <c r="I100" s="11">
        <f t="shared" si="3"/>
        <v>4564.7700000000004</v>
      </c>
    </row>
    <row r="101" spans="1:9" ht="38.25" x14ac:dyDescent="0.2">
      <c r="A101" s="1">
        <v>94</v>
      </c>
      <c r="B101" s="17" t="s">
        <v>175</v>
      </c>
      <c r="C101" s="8">
        <v>1333717404</v>
      </c>
      <c r="D101" s="8" t="s">
        <v>62</v>
      </c>
      <c r="E101" s="9">
        <v>22764</v>
      </c>
      <c r="F101" s="9" t="s">
        <v>4</v>
      </c>
      <c r="G101" s="9">
        <v>1</v>
      </c>
      <c r="H101" s="10">
        <v>4408.5600000000004</v>
      </c>
      <c r="I101" s="11">
        <f t="shared" si="3"/>
        <v>4408.5600000000004</v>
      </c>
    </row>
    <row r="102" spans="1:9" ht="38.25" x14ac:dyDescent="0.2">
      <c r="A102" s="1">
        <v>95</v>
      </c>
      <c r="B102" s="17" t="s">
        <v>176</v>
      </c>
      <c r="C102" s="8">
        <v>1321910700</v>
      </c>
      <c r="D102" s="8" t="s">
        <v>63</v>
      </c>
      <c r="E102" s="9">
        <v>22764</v>
      </c>
      <c r="F102" s="9" t="s">
        <v>4</v>
      </c>
      <c r="G102" s="9">
        <v>1</v>
      </c>
      <c r="H102" s="10">
        <v>8905.8799999999992</v>
      </c>
      <c r="I102" s="11">
        <f t="shared" si="3"/>
        <v>8905.8799999999992</v>
      </c>
    </row>
    <row r="103" spans="1:9" ht="25.5" x14ac:dyDescent="0.2">
      <c r="A103" s="1">
        <v>96</v>
      </c>
      <c r="B103" s="17" t="s">
        <v>138</v>
      </c>
      <c r="C103" s="8">
        <v>1333840044</v>
      </c>
      <c r="D103" s="8" t="s">
        <v>94</v>
      </c>
      <c r="E103" s="9">
        <v>22764</v>
      </c>
      <c r="F103" s="9" t="s">
        <v>4</v>
      </c>
      <c r="G103" s="9">
        <v>1</v>
      </c>
      <c r="H103" s="10">
        <v>4393.28</v>
      </c>
      <c r="I103" s="11">
        <f t="shared" si="3"/>
        <v>4393.28</v>
      </c>
    </row>
    <row r="104" spans="1:9" ht="25.5" x14ac:dyDescent="0.2">
      <c r="A104" s="1">
        <v>97</v>
      </c>
      <c r="B104" s="17" t="s">
        <v>139</v>
      </c>
      <c r="C104" s="8">
        <v>1333840320</v>
      </c>
      <c r="D104" s="8" t="s">
        <v>95</v>
      </c>
      <c r="E104" s="9">
        <v>22764</v>
      </c>
      <c r="F104" s="9" t="s">
        <v>4</v>
      </c>
      <c r="G104" s="9">
        <v>1</v>
      </c>
      <c r="H104" s="10">
        <v>4393.28</v>
      </c>
      <c r="I104" s="11">
        <f t="shared" si="3"/>
        <v>4393.28</v>
      </c>
    </row>
    <row r="105" spans="1:9" ht="38.25" x14ac:dyDescent="0.2">
      <c r="A105" s="1">
        <v>98</v>
      </c>
      <c r="B105" s="17" t="s">
        <v>141</v>
      </c>
      <c r="C105" s="8">
        <v>1168870914</v>
      </c>
      <c r="D105" s="8" t="s">
        <v>97</v>
      </c>
      <c r="E105" s="9">
        <v>22764</v>
      </c>
      <c r="F105" s="9" t="s">
        <v>4</v>
      </c>
      <c r="G105" s="9">
        <v>1</v>
      </c>
      <c r="H105" s="10">
        <v>9810.15</v>
      </c>
      <c r="I105" s="11">
        <f t="shared" si="3"/>
        <v>9810.15</v>
      </c>
    </row>
    <row r="106" spans="1:9" ht="25.5" x14ac:dyDescent="0.2">
      <c r="A106" s="1">
        <v>99</v>
      </c>
      <c r="B106" s="17" t="s">
        <v>143</v>
      </c>
      <c r="C106" s="8">
        <v>1040985294</v>
      </c>
      <c r="D106" s="9" t="s">
        <v>99</v>
      </c>
      <c r="E106" s="9">
        <v>22764</v>
      </c>
      <c r="F106" s="9" t="s">
        <v>4</v>
      </c>
      <c r="G106" s="9">
        <v>1</v>
      </c>
      <c r="H106" s="10">
        <v>4211.17</v>
      </c>
      <c r="I106" s="11">
        <f t="shared" si="3"/>
        <v>4211.17</v>
      </c>
    </row>
    <row r="107" spans="1:9" ht="21" customHeight="1" x14ac:dyDescent="0.2">
      <c r="A107" s="36" t="s">
        <v>233</v>
      </c>
      <c r="B107" s="37"/>
      <c r="C107" s="37"/>
      <c r="D107" s="37"/>
      <c r="E107" s="37"/>
      <c r="F107" s="37"/>
      <c r="G107" s="37"/>
      <c r="H107" s="29">
        <f>SUM(I82:I106)</f>
        <v>131202.73000000001</v>
      </c>
      <c r="I107" s="30"/>
    </row>
    <row r="108" spans="1:9" ht="21" customHeight="1" x14ac:dyDescent="0.2">
      <c r="A108" s="33" t="s">
        <v>234</v>
      </c>
      <c r="B108" s="34"/>
      <c r="C108" s="34"/>
      <c r="D108" s="34"/>
      <c r="E108" s="34"/>
      <c r="F108" s="34"/>
      <c r="G108" s="34"/>
      <c r="H108" s="34"/>
      <c r="I108" s="35"/>
    </row>
    <row r="109" spans="1:9" ht="38.25" x14ac:dyDescent="0.2">
      <c r="A109" s="1">
        <v>100</v>
      </c>
      <c r="B109" s="17" t="s">
        <v>148</v>
      </c>
      <c r="C109" s="8">
        <v>1227134891</v>
      </c>
      <c r="D109" s="8" t="s">
        <v>105</v>
      </c>
      <c r="E109" s="9">
        <v>22764</v>
      </c>
      <c r="F109" s="9" t="s">
        <v>4</v>
      </c>
      <c r="G109" s="9">
        <v>1</v>
      </c>
      <c r="H109" s="10">
        <v>9271.9</v>
      </c>
      <c r="I109" s="11">
        <f>IFERROR(H109*$G109,"-")</f>
        <v>9271.9</v>
      </c>
    </row>
    <row r="110" spans="1:9" ht="38.25" x14ac:dyDescent="0.2">
      <c r="A110" s="1">
        <v>101</v>
      </c>
      <c r="B110" s="17" t="s">
        <v>149</v>
      </c>
      <c r="C110" s="8">
        <v>1212571182</v>
      </c>
      <c r="D110" s="8" t="s">
        <v>106</v>
      </c>
      <c r="E110" s="9">
        <v>22764</v>
      </c>
      <c r="F110" s="9" t="s">
        <v>4</v>
      </c>
      <c r="G110" s="9">
        <v>1</v>
      </c>
      <c r="H110" s="10">
        <v>5240.83</v>
      </c>
      <c r="I110" s="11">
        <f>IFERROR(H110*$G110,"-")</f>
        <v>5240.83</v>
      </c>
    </row>
    <row r="111" spans="1:9" ht="38.25" x14ac:dyDescent="0.2">
      <c r="A111" s="1">
        <v>102</v>
      </c>
      <c r="B111" s="17" t="s">
        <v>222</v>
      </c>
      <c r="C111" s="8">
        <v>1199839245</v>
      </c>
      <c r="D111" s="8" t="s">
        <v>93</v>
      </c>
      <c r="E111" s="9">
        <v>22764</v>
      </c>
      <c r="F111" s="9" t="s">
        <v>4</v>
      </c>
      <c r="G111" s="9">
        <v>1</v>
      </c>
      <c r="H111" s="10">
        <v>5649.18</v>
      </c>
      <c r="I111" s="11">
        <f>IFERROR(H111*$G111,"-")</f>
        <v>5649.18</v>
      </c>
    </row>
    <row r="112" spans="1:9" ht="21" customHeight="1" x14ac:dyDescent="0.2">
      <c r="A112" s="36" t="s">
        <v>236</v>
      </c>
      <c r="B112" s="37"/>
      <c r="C112" s="37"/>
      <c r="D112" s="37"/>
      <c r="E112" s="37"/>
      <c r="F112" s="37"/>
      <c r="G112" s="37"/>
      <c r="H112" s="29">
        <f>SUM(I109:I111)</f>
        <v>20161.91</v>
      </c>
      <c r="I112" s="30"/>
    </row>
    <row r="113" spans="1:9" ht="21" customHeight="1" x14ac:dyDescent="0.2">
      <c r="A113" s="33" t="s">
        <v>239</v>
      </c>
      <c r="B113" s="34"/>
      <c r="C113" s="34"/>
      <c r="D113" s="34"/>
      <c r="E113" s="34"/>
      <c r="F113" s="34"/>
      <c r="G113" s="34"/>
      <c r="H113" s="34"/>
      <c r="I113" s="35"/>
    </row>
    <row r="114" spans="1:9" ht="38.25" x14ac:dyDescent="0.2">
      <c r="A114" s="1">
        <v>103</v>
      </c>
      <c r="B114" s="17" t="s">
        <v>169</v>
      </c>
      <c r="C114" s="9">
        <v>1145489890</v>
      </c>
      <c r="D114" s="9" t="s">
        <v>53</v>
      </c>
      <c r="E114" s="9">
        <v>22764</v>
      </c>
      <c r="F114" s="9" t="s">
        <v>4</v>
      </c>
      <c r="G114" s="9">
        <v>1</v>
      </c>
      <c r="H114" s="10">
        <v>3050.7</v>
      </c>
      <c r="I114" s="11">
        <f>IFERROR(H114*$G114,"-")</f>
        <v>3050.7</v>
      </c>
    </row>
    <row r="115" spans="1:9" ht="38.25" x14ac:dyDescent="0.2">
      <c r="A115" s="1">
        <v>104</v>
      </c>
      <c r="B115" s="17" t="s">
        <v>170</v>
      </c>
      <c r="C115" s="9">
        <v>1145491747</v>
      </c>
      <c r="D115" s="9" t="s">
        <v>54</v>
      </c>
      <c r="E115" s="9">
        <v>22764</v>
      </c>
      <c r="F115" s="9" t="s">
        <v>4</v>
      </c>
      <c r="G115" s="9">
        <v>1</v>
      </c>
      <c r="H115" s="10">
        <v>3050.7</v>
      </c>
      <c r="I115" s="11">
        <f>IFERROR(H115*$G115,"-")</f>
        <v>3050.7</v>
      </c>
    </row>
    <row r="116" spans="1:9" ht="21" customHeight="1" x14ac:dyDescent="0.2">
      <c r="A116" s="36" t="s">
        <v>235</v>
      </c>
      <c r="B116" s="37"/>
      <c r="C116" s="37"/>
      <c r="D116" s="37"/>
      <c r="E116" s="37"/>
      <c r="F116" s="37"/>
      <c r="G116" s="37"/>
      <c r="H116" s="29">
        <f>SUM(I114:I115)</f>
        <v>6101.4</v>
      </c>
      <c r="I116" s="30"/>
    </row>
    <row r="117" spans="1:9" ht="21" customHeight="1" x14ac:dyDescent="0.2">
      <c r="A117" s="33" t="s">
        <v>240</v>
      </c>
      <c r="B117" s="34"/>
      <c r="C117" s="34"/>
      <c r="D117" s="34"/>
      <c r="E117" s="34"/>
      <c r="F117" s="34"/>
      <c r="G117" s="34"/>
      <c r="H117" s="34"/>
      <c r="I117" s="35"/>
    </row>
    <row r="118" spans="1:9" ht="38.25" x14ac:dyDescent="0.2">
      <c r="A118" s="1">
        <v>105</v>
      </c>
      <c r="B118" s="17" t="s">
        <v>181</v>
      </c>
      <c r="C118" s="8">
        <v>1333841482</v>
      </c>
      <c r="D118" s="8" t="s">
        <v>21</v>
      </c>
      <c r="E118" s="9">
        <v>22764</v>
      </c>
      <c r="F118" s="9" t="s">
        <v>4</v>
      </c>
      <c r="G118" s="9">
        <v>1</v>
      </c>
      <c r="H118" s="10">
        <v>7497.56</v>
      </c>
      <c r="I118" s="11">
        <f>IFERROR(H118*$G118,"-")</f>
        <v>7497.56</v>
      </c>
    </row>
    <row r="119" spans="1:9" ht="38.25" x14ac:dyDescent="0.2">
      <c r="A119" s="1">
        <v>106</v>
      </c>
      <c r="B119" s="17" t="s">
        <v>154</v>
      </c>
      <c r="C119" s="8">
        <v>1354512151</v>
      </c>
      <c r="D119" s="8" t="s">
        <v>110</v>
      </c>
      <c r="E119" s="9">
        <v>22764</v>
      </c>
      <c r="F119" s="9" t="s">
        <v>4</v>
      </c>
      <c r="G119" s="9">
        <v>1</v>
      </c>
      <c r="H119" s="10">
        <v>7316.08</v>
      </c>
      <c r="I119" s="11">
        <f>IFERROR(H119*$G119,"-")</f>
        <v>7316.08</v>
      </c>
    </row>
    <row r="120" spans="1:9" ht="21" customHeight="1" x14ac:dyDescent="0.2">
      <c r="A120" s="36" t="s">
        <v>237</v>
      </c>
      <c r="B120" s="37"/>
      <c r="C120" s="37"/>
      <c r="D120" s="37"/>
      <c r="E120" s="37"/>
      <c r="F120" s="37"/>
      <c r="G120" s="37"/>
      <c r="H120" s="29">
        <f>SUM(I118:I119)</f>
        <v>14813.64</v>
      </c>
      <c r="I120" s="30"/>
    </row>
    <row r="121" spans="1:9" ht="21" customHeight="1" x14ac:dyDescent="0.2">
      <c r="A121" s="33" t="s">
        <v>241</v>
      </c>
      <c r="B121" s="34"/>
      <c r="C121" s="34"/>
      <c r="D121" s="34"/>
      <c r="E121" s="34"/>
      <c r="F121" s="34"/>
      <c r="G121" s="34"/>
      <c r="H121" s="34"/>
      <c r="I121" s="35"/>
    </row>
    <row r="122" spans="1:9" ht="38.25" x14ac:dyDescent="0.2">
      <c r="A122" s="1">
        <v>107</v>
      </c>
      <c r="B122" s="17" t="s">
        <v>163</v>
      </c>
      <c r="C122" s="9">
        <v>525137564</v>
      </c>
      <c r="D122" s="9" t="s">
        <v>34</v>
      </c>
      <c r="E122" s="9">
        <v>22764</v>
      </c>
      <c r="F122" s="9" t="s">
        <v>4</v>
      </c>
      <c r="G122" s="9">
        <v>1</v>
      </c>
      <c r="H122" s="10">
        <v>17324.400000000001</v>
      </c>
      <c r="I122" s="11">
        <f t="shared" ref="I122:I129" si="4">IFERROR(H122*$G122,"-")</f>
        <v>17324.400000000001</v>
      </c>
    </row>
    <row r="123" spans="1:9" ht="38.25" x14ac:dyDescent="0.2">
      <c r="A123" s="1">
        <v>108</v>
      </c>
      <c r="B123" s="17" t="s">
        <v>224</v>
      </c>
      <c r="C123" s="9">
        <v>1051436041</v>
      </c>
      <c r="D123" s="19" t="s">
        <v>37</v>
      </c>
      <c r="E123" s="9">
        <v>22764</v>
      </c>
      <c r="F123" s="9" t="s">
        <v>4</v>
      </c>
      <c r="G123" s="9">
        <v>1</v>
      </c>
      <c r="H123" s="10">
        <v>17761.599999999999</v>
      </c>
      <c r="I123" s="11">
        <f t="shared" si="4"/>
        <v>17761.599999999999</v>
      </c>
    </row>
    <row r="124" spans="1:9" ht="38.25" x14ac:dyDescent="0.2">
      <c r="A124" s="1">
        <v>109</v>
      </c>
      <c r="B124" s="17" t="s">
        <v>225</v>
      </c>
      <c r="C124" s="9">
        <v>525139559</v>
      </c>
      <c r="D124" s="9" t="s">
        <v>38</v>
      </c>
      <c r="E124" s="9">
        <v>22764</v>
      </c>
      <c r="F124" s="9" t="s">
        <v>4</v>
      </c>
      <c r="G124" s="9">
        <v>1</v>
      </c>
      <c r="H124" s="10">
        <v>17824.400000000001</v>
      </c>
      <c r="I124" s="11">
        <f t="shared" si="4"/>
        <v>17824.400000000001</v>
      </c>
    </row>
    <row r="125" spans="1:9" ht="38.25" x14ac:dyDescent="0.2">
      <c r="A125" s="1">
        <v>110</v>
      </c>
      <c r="B125" s="17" t="s">
        <v>171</v>
      </c>
      <c r="C125" s="9">
        <v>1051444141</v>
      </c>
      <c r="D125" s="19" t="s">
        <v>57</v>
      </c>
      <c r="E125" s="9">
        <v>22764</v>
      </c>
      <c r="F125" s="9" t="s">
        <v>4</v>
      </c>
      <c r="G125" s="9">
        <v>1</v>
      </c>
      <c r="H125" s="10">
        <v>11147.84</v>
      </c>
      <c r="I125" s="11">
        <f t="shared" si="4"/>
        <v>11147.84</v>
      </c>
    </row>
    <row r="126" spans="1:9" ht="38.25" x14ac:dyDescent="0.2">
      <c r="A126" s="1">
        <v>111</v>
      </c>
      <c r="B126" s="17" t="s">
        <v>172</v>
      </c>
      <c r="C126" s="8">
        <v>1186224891</v>
      </c>
      <c r="D126" s="8" t="s">
        <v>58</v>
      </c>
      <c r="E126" s="9">
        <v>22764</v>
      </c>
      <c r="F126" s="9" t="s">
        <v>4</v>
      </c>
      <c r="G126" s="9">
        <v>1</v>
      </c>
      <c r="H126" s="10">
        <v>11484.23</v>
      </c>
      <c r="I126" s="11">
        <f t="shared" si="4"/>
        <v>11484.23</v>
      </c>
    </row>
    <row r="127" spans="1:9" ht="38.25" x14ac:dyDescent="0.2">
      <c r="A127" s="1">
        <v>112</v>
      </c>
      <c r="B127" s="17" t="s">
        <v>177</v>
      </c>
      <c r="C127" s="8">
        <v>1295715900</v>
      </c>
      <c r="D127" s="20" t="s">
        <v>64</v>
      </c>
      <c r="E127" s="9">
        <v>22764</v>
      </c>
      <c r="F127" s="9" t="s">
        <v>4</v>
      </c>
      <c r="G127" s="9">
        <v>1</v>
      </c>
      <c r="H127" s="10">
        <v>14612.72</v>
      </c>
      <c r="I127" s="11">
        <f t="shared" si="4"/>
        <v>14612.72</v>
      </c>
    </row>
    <row r="128" spans="1:9" ht="38.25" x14ac:dyDescent="0.2">
      <c r="A128" s="1">
        <v>113</v>
      </c>
      <c r="B128" s="17" t="s">
        <v>178</v>
      </c>
      <c r="C128" s="8">
        <v>564679720</v>
      </c>
      <c r="D128" s="19" t="s">
        <v>65</v>
      </c>
      <c r="E128" s="9">
        <v>22764</v>
      </c>
      <c r="F128" s="9" t="s">
        <v>4</v>
      </c>
      <c r="G128" s="9">
        <v>1</v>
      </c>
      <c r="H128" s="10">
        <v>14985.76</v>
      </c>
      <c r="I128" s="11">
        <f t="shared" si="4"/>
        <v>14985.76</v>
      </c>
    </row>
    <row r="129" spans="1:9" ht="38.25" x14ac:dyDescent="0.2">
      <c r="A129" s="1">
        <v>114</v>
      </c>
      <c r="B129" s="17" t="s">
        <v>179</v>
      </c>
      <c r="C129" s="8">
        <v>1280020412</v>
      </c>
      <c r="D129" s="8" t="s">
        <v>66</v>
      </c>
      <c r="E129" s="9">
        <v>22764</v>
      </c>
      <c r="F129" s="9" t="s">
        <v>4</v>
      </c>
      <c r="G129" s="9">
        <v>1</v>
      </c>
      <c r="H129" s="10">
        <v>11489.13</v>
      </c>
      <c r="I129" s="11">
        <f t="shared" si="4"/>
        <v>11489.13</v>
      </c>
    </row>
    <row r="130" spans="1:9" ht="21" customHeight="1" x14ac:dyDescent="0.2">
      <c r="A130" s="31" t="s">
        <v>253</v>
      </c>
      <c r="B130" s="32"/>
      <c r="C130" s="32"/>
      <c r="D130" s="32"/>
      <c r="E130" s="32"/>
      <c r="F130" s="32"/>
      <c r="G130" s="32"/>
      <c r="H130" s="40">
        <f>SUM(I122:I129)</f>
        <v>116630.08</v>
      </c>
      <c r="I130" s="41"/>
    </row>
    <row r="131" spans="1:9" ht="21" customHeight="1" x14ac:dyDescent="0.2">
      <c r="A131" s="25" t="s">
        <v>242</v>
      </c>
      <c r="B131" s="26"/>
      <c r="C131" s="26"/>
      <c r="D131" s="26"/>
      <c r="E131" s="26"/>
      <c r="F131" s="26"/>
      <c r="G131" s="26"/>
      <c r="H131" s="29">
        <f>SUM(H130,H120,H116,H112,H107,H80,H59)</f>
        <v>617547.76000000013</v>
      </c>
      <c r="I131" s="30"/>
    </row>
    <row r="133" spans="1:9" x14ac:dyDescent="0.2">
      <c r="H133" s="24"/>
    </row>
  </sheetData>
  <mergeCells count="24">
    <mergeCell ref="H59:I59"/>
    <mergeCell ref="A59:G59"/>
    <mergeCell ref="A113:I113"/>
    <mergeCell ref="A116:G116"/>
    <mergeCell ref="A117:I117"/>
    <mergeCell ref="H107:I107"/>
    <mergeCell ref="H112:I112"/>
    <mergeCell ref="H116:I116"/>
    <mergeCell ref="A131:G131"/>
    <mergeCell ref="A1:I1"/>
    <mergeCell ref="A3:I3"/>
    <mergeCell ref="H131:I131"/>
    <mergeCell ref="A130:G130"/>
    <mergeCell ref="A121:I121"/>
    <mergeCell ref="A120:G120"/>
    <mergeCell ref="A107:G107"/>
    <mergeCell ref="A81:I81"/>
    <mergeCell ref="H80:I80"/>
    <mergeCell ref="A80:G80"/>
    <mergeCell ref="A60:I60"/>
    <mergeCell ref="H120:I120"/>
    <mergeCell ref="H130:I130"/>
    <mergeCell ref="A108:I108"/>
    <mergeCell ref="A112:G1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4" pageOrder="overThenDown" orientation="portrait" horizontalDpi="1200" verticalDpi="300" r:id="rId1"/>
  <headerFooter>
    <oddFooter>&amp;RPágina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Estimativa de Preços</vt:lpstr>
      <vt:lpstr>'Estimativa de Preços'!Area_de_impressao</vt:lpstr>
      <vt:lpstr>'Estimativa de Preços'!Titulos_de_impressao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COMPRAS</dc:creator>
  <dc:description/>
  <cp:lastModifiedBy>Douglas SGPCG</cp:lastModifiedBy>
  <cp:revision>12</cp:revision>
  <cp:lastPrinted>2025-08-21T19:06:33Z</cp:lastPrinted>
  <dcterms:created xsi:type="dcterms:W3CDTF">2019-09-17T19:37:54Z</dcterms:created>
  <dcterms:modified xsi:type="dcterms:W3CDTF">2025-08-21T19:06:36Z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